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E:\ADMINISTRACION\PRESUPUESTO 2026\PRESUPUESTO 2026\PRESUPUESTO 2026\"/>
    </mc:Choice>
  </mc:AlternateContent>
  <xr:revisionPtr revIDLastSave="0" documentId="8_{1904638F-BAB9-411E-91C8-BD35C16DD8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UPUESTO 2 Y 3 %" sheetId="1" r:id="rId1"/>
  </sheets>
  <definedNames>
    <definedName name="_xlnm.Print_Area" localSheetId="0">'PRESUPUESTO 2 Y 3 %'!$A$1:$N$187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" i="1" l="1"/>
  <c r="H13" i="1"/>
  <c r="M40" i="1" l="1"/>
  <c r="L40" i="1"/>
  <c r="K40" i="1"/>
  <c r="J40" i="1"/>
  <c r="I40" i="1"/>
  <c r="N39" i="1"/>
  <c r="F40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1" i="1"/>
  <c r="N20" i="1"/>
  <c r="N19" i="1"/>
  <c r="N18" i="1"/>
  <c r="N17" i="1"/>
  <c r="N16" i="1"/>
  <c r="N15" i="1"/>
  <c r="N14" i="1"/>
  <c r="N13" i="1"/>
  <c r="N12" i="1"/>
  <c r="H11" i="1"/>
  <c r="N11" i="1" s="1"/>
  <c r="N10" i="1"/>
  <c r="N9" i="1"/>
  <c r="N8" i="1"/>
  <c r="N7" i="1"/>
  <c r="N6" i="1"/>
  <c r="N5" i="1"/>
  <c r="N4" i="1"/>
  <c r="N3" i="1"/>
  <c r="H40" i="1" l="1"/>
  <c r="N40" i="1" s="1"/>
</calcChain>
</file>

<file path=xl/sharedStrings.xml><?xml version="1.0" encoding="utf-8"?>
<sst xmlns="http://schemas.openxmlformats.org/spreadsheetml/2006/main" count="87" uniqueCount="48">
  <si>
    <t>NOMBRE DE LA PLAZA</t>
  </si>
  <si>
    <t>ADSCRIPCIÓN DE LA PLAZA</t>
  </si>
  <si>
    <t>PARTIDA GENERICA</t>
  </si>
  <si>
    <t xml:space="preserve">FF </t>
  </si>
  <si>
    <t>No. PLAZAS</t>
  </si>
  <si>
    <t>SUMA TOTAL DE REMUNERACIONES</t>
  </si>
  <si>
    <t>PROCURADURIA PPNNA</t>
  </si>
  <si>
    <t>JURIDICO</t>
  </si>
  <si>
    <t>TRABAJO SOCIAL</t>
  </si>
  <si>
    <t>INTENDENCIA</t>
  </si>
  <si>
    <t>UAVIFAM</t>
  </si>
  <si>
    <t>PSICOLOGO</t>
  </si>
  <si>
    <t>RECEPCIONISTA VESPERTINO</t>
  </si>
  <si>
    <t>ALIMENTARIA</t>
  </si>
  <si>
    <t>AUXILIAR DE DESAYUNOS ESCOLARES</t>
  </si>
  <si>
    <t>ASISTENCIA SOCIAL</t>
  </si>
  <si>
    <t>COMEDOR ASISTENCIAL MORELOS</t>
  </si>
  <si>
    <t>COCINERA</t>
  </si>
  <si>
    <t>CASIM</t>
  </si>
  <si>
    <t>CADI</t>
  </si>
  <si>
    <t>MAESTRA</t>
  </si>
  <si>
    <t>ENFERMERA</t>
  </si>
  <si>
    <t>URR</t>
  </si>
  <si>
    <t>CAIC GUARDERIA CAPILLA DE GUADALUPE</t>
  </si>
  <si>
    <t>AUXILIAR DE MAESTRA</t>
  </si>
  <si>
    <t>DELEGACION CAPILLA DE GUADALUPE</t>
  </si>
  <si>
    <t>PROMOTOR DELEGACION</t>
  </si>
  <si>
    <t>COCINERA COMEDOR ASISTENCIAL</t>
  </si>
  <si>
    <t>DELEGACION SAN JOSE DE GRACIA</t>
  </si>
  <si>
    <t>DELEGACION PEGUEROS</t>
  </si>
  <si>
    <t>DELEGACION CAPILLA DE MILPILLAS</t>
  </si>
  <si>
    <t>FISIOTERAPEUTA VESPERTINO</t>
  </si>
  <si>
    <t>MENSUAL 2025</t>
  </si>
  <si>
    <t>ANUAL 2025</t>
  </si>
  <si>
    <t>PRIMA VACACIONAL Y DOMINICAL 2025</t>
  </si>
  <si>
    <t>GRATIFICACIÒN FIN DE AÑO (AGUINALDO) 2025</t>
  </si>
  <si>
    <t>OTRAS PRESTACIONES (TRANSPORTE Y DESPENSA)2025</t>
  </si>
  <si>
    <t>OTRAS PRESTACIONES (FONDOS DE AHORRO) 5% 2025</t>
  </si>
  <si>
    <t>OTRAS PRESTACIONES (APOYO UTILES ESCOLARES Y GASTOS DE FIN DE AÑO) 2025</t>
  </si>
  <si>
    <t>AUXILIAR DE APOYO</t>
  </si>
  <si>
    <t xml:space="preserve">AUXILIAR DE COCINA </t>
  </si>
  <si>
    <t xml:space="preserve">AUXILIAR DE MAESTRA </t>
  </si>
  <si>
    <t>COORDINADORA COMEDOR</t>
  </si>
  <si>
    <t xml:space="preserve">CHOFER URR </t>
  </si>
  <si>
    <t xml:space="preserve">AUXILIAR DE MAESTRA VESPERTINO </t>
  </si>
  <si>
    <t xml:space="preserve">PEGUEROS EL NIDO </t>
  </si>
  <si>
    <t xml:space="preserve">ENFERMERA </t>
  </si>
  <si>
    <t xml:space="preserve">FISIOTERAPEUTA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</si>
</sst>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"/>
    <numFmt numFmtId="165" formatCode="0_ ;\-0\ "/>
    <numFmt numFmtId="166" formatCode="#,##0_ ;\-#,##0\ "/>
    <numFmt numFmtId="167" formatCode="_-&quot;$&quot;* #,##0_-;\-&quot;$&quot;* #,##0_-;_-&quot;$&quot;* &quot;-&quot;??_-;_-@_-"/>
    <numFmt numFmtId="168" formatCode="00.000\-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5">
    <xf numFmtId="0" fontId="0" fillId="0" borderId="0"/>
    <xf numFmtId="44" fontId="1" fillId="0" borderId="0" applyFont="0" applyFill="0" applyBorder="0" applyAlignment="0" applyProtection="0"/>
    <xf numFmtId="2" fontId="7" fillId="0" borderId="0">
      <alignment horizontal="center"/>
    </xf>
    <xf numFmtId="44" fontId="7" fillId="0" borderId="0" applyFont="0" applyFill="0" applyBorder="0" applyAlignment="0" applyProtection="0"/>
    <xf numFmtId="0" fontId="1" fillId="0" borderId="0"/>
    <xf numFmtId="2" fontId="7" fillId="0" borderId="0">
      <alignment horizontal="center"/>
    </xf>
    <xf numFmtId="44" fontId="7" fillId="0" borderId="0" applyFont="0" applyFill="0" applyBorder="0" applyAlignment="0" applyProtection="0"/>
    <xf numFmtId="0" fontId="1" fillId="0" borderId="0"/>
    <xf numFmtId="2" fontId="7" fillId="0" borderId="0">
      <alignment horizontal="center"/>
    </xf>
    <xf numFmtId="2" fontId="7" fillId="0" borderId="0">
      <alignment horizontal="center"/>
    </xf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49">
    <xf numFmtId="0" fontId="0" fillId="0" borderId="0" xfId="0"/>
    <xf numFmtId="0" fontId="0" fillId="4" borderId="0" xfId="0" applyFill="1"/>
    <xf numFmtId="165" fontId="0" fillId="3" borderId="9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0" fontId="0" fillId="3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6" fontId="3" fillId="3" borderId="8" xfId="0" applyNumberFormat="1" applyFont="1" applyFill="1" applyBorder="1" applyAlignment="1">
      <alignment vertical="center"/>
    </xf>
    <xf numFmtId="164" fontId="3" fillId="3" borderId="8" xfId="1" applyNumberFormat="1" applyFont="1" applyFill="1" applyBorder="1" applyAlignment="1">
      <alignment vertical="center"/>
    </xf>
    <xf numFmtId="0" fontId="0" fillId="3" borderId="0" xfId="0" applyFill="1" applyAlignment="1">
      <alignment vertical="center"/>
    </xf>
    <xf numFmtId="166" fontId="3" fillId="3" borderId="8" xfId="0" applyNumberFormat="1" applyFont="1" applyFill="1" applyBorder="1" applyAlignment="1">
      <alignment horizontal="center" vertical="center"/>
    </xf>
    <xf numFmtId="0" fontId="6" fillId="0" borderId="0" xfId="0" applyFont="1"/>
    <xf numFmtId="167" fontId="0" fillId="0" borderId="0" xfId="1" applyNumberFormat="1" applyFont="1"/>
    <xf numFmtId="0" fontId="3" fillId="3" borderId="0" xfId="0" applyFont="1" applyFill="1" applyAlignment="1">
      <alignment horizontal="right" vertical="center" wrapText="1"/>
    </xf>
    <xf numFmtId="166" fontId="3" fillId="3" borderId="0" xfId="0" applyNumberFormat="1" applyFont="1" applyFill="1" applyAlignment="1">
      <alignment horizontal="center" vertical="center"/>
    </xf>
    <xf numFmtId="166" fontId="3" fillId="3" borderId="0" xfId="0" applyNumberFormat="1" applyFont="1" applyFill="1" applyAlignment="1">
      <alignment vertical="center"/>
    </xf>
    <xf numFmtId="167" fontId="0" fillId="3" borderId="8" xfId="1" applyNumberFormat="1" applyFont="1" applyFill="1" applyBorder="1"/>
    <xf numFmtId="167" fontId="4" fillId="2" borderId="2" xfId="1" applyNumberFormat="1" applyFont="1" applyFill="1" applyBorder="1" applyAlignment="1">
      <alignment horizontal="center" vertical="center" wrapText="1"/>
    </xf>
    <xf numFmtId="167" fontId="4" fillId="2" borderId="7" xfId="1" applyNumberFormat="1" applyFont="1" applyFill="1" applyBorder="1" applyAlignment="1">
      <alignment horizontal="center" vertical="center" wrapText="1"/>
    </xf>
    <xf numFmtId="167" fontId="0" fillId="3" borderId="0" xfId="1" applyNumberFormat="1" applyFont="1" applyFill="1"/>
    <xf numFmtId="167" fontId="3" fillId="3" borderId="8" xfId="1" applyNumberFormat="1" applyFont="1" applyFill="1" applyBorder="1" applyAlignment="1">
      <alignment vertical="center"/>
    </xf>
    <xf numFmtId="167" fontId="3" fillId="3" borderId="0" xfId="1" applyNumberFormat="1" applyFont="1" applyFill="1" applyBorder="1" applyAlignment="1">
      <alignment vertical="center"/>
    </xf>
    <xf numFmtId="167" fontId="4" fillId="2" borderId="3" xfId="1" applyNumberFormat="1" applyFont="1" applyFill="1" applyBorder="1" applyAlignment="1">
      <alignment horizontal="center" vertical="center" wrapText="1"/>
    </xf>
    <xf numFmtId="167" fontId="4" fillId="2" borderId="1" xfId="1" applyNumberFormat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7" xfId="1" applyNumberFormat="1" applyFont="1" applyFill="1" applyBorder="1" applyAlignment="1">
      <alignment horizontal="center" vertical="center" wrapText="1"/>
    </xf>
    <xf numFmtId="164" fontId="0" fillId="3" borderId="8" xfId="1" applyNumberFormat="1" applyFont="1" applyFill="1" applyBorder="1" applyAlignment="1" applyProtection="1">
      <alignment horizontal="right" vertical="center"/>
      <protection locked="0"/>
    </xf>
    <xf numFmtId="164" fontId="3" fillId="3" borderId="0" xfId="1" applyNumberFormat="1" applyFont="1" applyFill="1" applyBorder="1" applyAlignment="1">
      <alignment vertical="center"/>
    </xf>
    <xf numFmtId="164" fontId="0" fillId="0" borderId="0" xfId="1" applyNumberFormat="1" applyFont="1"/>
    <xf numFmtId="0" fontId="5" fillId="3" borderId="0" xfId="0" applyFont="1" applyFill="1"/>
    <xf numFmtId="0" fontId="3" fillId="3" borderId="12" xfId="0" applyFont="1" applyFill="1" applyBorder="1" applyAlignment="1">
      <alignment horizontal="right" vertical="center" wrapText="1"/>
    </xf>
    <xf numFmtId="164" fontId="0" fillId="3" borderId="0" xfId="1" applyNumberFormat="1" applyFont="1" applyFill="1"/>
    <xf numFmtId="167" fontId="3" fillId="3" borderId="0" xfId="1" applyNumberFormat="1" applyFont="1" applyFill="1"/>
    <xf numFmtId="164" fontId="3" fillId="3" borderId="0" xfId="0" applyNumberFormat="1" applyFont="1" applyFill="1"/>
    <xf numFmtId="0" fontId="0" fillId="3" borderId="0" xfId="0" applyFill="1" applyAlignment="1" applyProtection="1">
      <alignment vertical="center"/>
      <protection locked="0"/>
    </xf>
    <xf numFmtId="165" fontId="0" fillId="3" borderId="13" xfId="0" applyNumberFormat="1" applyFill="1" applyBorder="1" applyAlignment="1" applyProtection="1">
      <alignment horizontal="center" vertical="center"/>
      <protection locked="0"/>
    </xf>
    <xf numFmtId="167" fontId="0" fillId="3" borderId="0" xfId="1" applyNumberFormat="1" applyFont="1" applyFill="1" applyBorder="1"/>
    <xf numFmtId="164" fontId="0" fillId="3" borderId="0" xfId="1" applyNumberFormat="1" applyFont="1" applyFill="1" applyBorder="1" applyAlignment="1" applyProtection="1">
      <alignment horizontal="right"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11" xfId="0" applyFill="1" applyBorder="1" applyAlignment="1" applyProtection="1">
      <alignment vertical="center"/>
      <protection locked="0"/>
    </xf>
    <xf numFmtId="0" fontId="4" fillId="2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8" fontId="2" fillId="2" borderId="0" xfId="0" applyNumberFormat="1" applyFont="1" applyFill="1" applyAlignment="1">
      <alignment horizontal="center" vertical="center"/>
    </xf>
    <xf numFmtId="168" fontId="2" fillId="2" borderId="4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15">
    <cellStyle name="Millares 2" xfId="11" xr:uid="{00000000-0005-0000-0000-000001000000}"/>
    <cellStyle name="Moneda" xfId="1" builtinId="4"/>
    <cellStyle name="Moneda 2" xfId="6" xr:uid="{00000000-0005-0000-0000-000003000000}"/>
    <cellStyle name="Moneda 2 2" xfId="14" xr:uid="{00000000-0005-0000-0000-000004000000}"/>
    <cellStyle name="Moneda 3" xfId="3" xr:uid="{00000000-0005-0000-0000-000005000000}"/>
    <cellStyle name="Moneda 3 2" xfId="13" xr:uid="{00000000-0005-0000-0000-000006000000}"/>
    <cellStyle name="Moneda 4" xfId="12" xr:uid="{00000000-0005-0000-0000-000007000000}"/>
    <cellStyle name="Normal" xfId="0" builtinId="0"/>
    <cellStyle name="Normal 10" xfId="7" xr:uid="{00000000-0005-0000-0000-000009000000}"/>
    <cellStyle name="Normal 2" xfId="5" xr:uid="{00000000-0005-0000-0000-00000A000000}"/>
    <cellStyle name="Normal 2 2" xfId="8" xr:uid="{00000000-0005-0000-0000-00000B000000}"/>
    <cellStyle name="Normal 3" xfId="4" xr:uid="{00000000-0005-0000-0000-00000C000000}"/>
    <cellStyle name="Normal 3 2" xfId="9" xr:uid="{00000000-0005-0000-0000-00000D000000}"/>
    <cellStyle name="Normal 4" xfId="2" xr:uid="{00000000-0005-0000-0000-00000E000000}"/>
    <cellStyle name="Normal 7" xfId="10" xr:uid="{00000000-0005-0000-0000-00000F000000}"/>
  </cellStyles>
  <dxfs count="7">
    <dxf>
      <fill>
        <patternFill>
          <bgColor theme="7" tint="0.79998168889431442"/>
        </patternFill>
      </fill>
    </dxf>
    <dxf>
      <font>
        <color indexed="10"/>
      </font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39</xdr:row>
      <xdr:rowOff>0</xdr:rowOff>
    </xdr:from>
    <xdr:to>
      <xdr:col>2</xdr:col>
      <xdr:colOff>38100</xdr:colOff>
      <xdr:row>63</xdr:row>
      <xdr:rowOff>184688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0" y="23221950"/>
          <a:ext cx="10380952" cy="4923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92"/>
  <sheetViews>
    <sheetView tabSelected="1" zoomScale="110" zoomScaleNormal="110" workbookViewId="0">
      <pane ySplit="2" topLeftCell="A16" activePane="bottomLeft" state="frozen"/>
      <selection pane="bottomLeft" activeCell="A11" sqref="A11:XFD38"/>
    </sheetView>
  </sheetViews>
  <sheetFormatPr baseColWidth="10" defaultColWidth="0" defaultRowHeight="15" customHeight="1" x14ac:dyDescent="0.25"/>
  <cols>
    <col min="1" max="1" width="5" style="5" bestFit="1" customWidth="1"/>
    <col min="2" max="2" width="38" style="5" customWidth="1"/>
    <col min="3" max="3" width="35.28515625" bestFit="1" customWidth="1"/>
    <col min="4" max="4" width="17.42578125" style="6" customWidth="1"/>
    <col min="5" max="5" width="4.42578125" style="6" customWidth="1"/>
    <col min="6" max="6" width="6.85546875" style="6" customWidth="1"/>
    <col min="7" max="7" width="14.140625" style="12" customWidth="1"/>
    <col min="8" max="8" width="13.42578125" style="12" customWidth="1"/>
    <col min="9" max="12" width="15.7109375" style="12" customWidth="1"/>
    <col min="13" max="13" width="15.7109375" style="28" customWidth="1"/>
    <col min="14" max="14" width="15.7109375" customWidth="1"/>
    <col min="15" max="15" width="2.5703125" customWidth="1"/>
    <col min="16" max="31" width="0" hidden="1" customWidth="1"/>
    <col min="32" max="16384" width="11.42578125" hidden="1"/>
  </cols>
  <sheetData>
    <row r="1" spans="1:14" ht="27.75" customHeight="1" x14ac:dyDescent="0.25">
      <c r="A1" s="42" t="s">
        <v>0</v>
      </c>
      <c r="B1" s="42"/>
      <c r="C1" s="44" t="s">
        <v>1</v>
      </c>
      <c r="D1" s="46" t="s">
        <v>2</v>
      </c>
      <c r="E1" s="46" t="s">
        <v>3</v>
      </c>
      <c r="F1" s="46" t="s">
        <v>4</v>
      </c>
      <c r="G1" s="22"/>
      <c r="H1" s="23"/>
      <c r="I1" s="17"/>
      <c r="J1" s="17">
        <v>132</v>
      </c>
      <c r="K1" s="17">
        <v>1500</v>
      </c>
      <c r="L1" s="17">
        <v>1500</v>
      </c>
      <c r="M1" s="24">
        <v>1500</v>
      </c>
      <c r="N1" s="40" t="s">
        <v>5</v>
      </c>
    </row>
    <row r="2" spans="1:14" ht="76.5" x14ac:dyDescent="0.25">
      <c r="A2" s="43"/>
      <c r="B2" s="43"/>
      <c r="C2" s="45"/>
      <c r="D2" s="47"/>
      <c r="E2" s="48"/>
      <c r="F2" s="48"/>
      <c r="G2" s="18" t="s">
        <v>32</v>
      </c>
      <c r="H2" s="18" t="s">
        <v>33</v>
      </c>
      <c r="I2" s="18" t="s">
        <v>34</v>
      </c>
      <c r="J2" s="18" t="s">
        <v>35</v>
      </c>
      <c r="K2" s="18" t="s">
        <v>36</v>
      </c>
      <c r="L2" s="18" t="s">
        <v>37</v>
      </c>
      <c r="M2" s="25" t="s">
        <v>38</v>
      </c>
      <c r="N2" s="41"/>
    </row>
    <row r="3" spans="1:14" s="4" customFormat="1" ht="15" customHeight="1" x14ac:dyDescent="0.25">
      <c r="A3" s="4" t="s">
        <v>7</v>
      </c>
      <c r="C3" s="38" t="s">
        <v>6</v>
      </c>
      <c r="D3" s="39"/>
      <c r="E3" s="2">
        <v>17</v>
      </c>
      <c r="F3" s="3">
        <v>1</v>
      </c>
      <c r="G3" s="16">
        <v>10358.099999999999</v>
      </c>
      <c r="H3" s="16">
        <v>124297.19999999998</v>
      </c>
      <c r="I3" s="16">
        <v>863.17499999999995</v>
      </c>
      <c r="J3" s="16">
        <v>10358.099999999999</v>
      </c>
      <c r="K3" s="19">
        <v>40161.599999999999</v>
      </c>
      <c r="L3" s="19">
        <v>6214.86</v>
      </c>
      <c r="M3" s="31">
        <v>3080</v>
      </c>
      <c r="N3" s="8">
        <f>SUM(H3+I3+J3+K3+L3+M3)</f>
        <v>184974.93499999997</v>
      </c>
    </row>
    <row r="4" spans="1:14" s="4" customFormat="1" x14ac:dyDescent="0.25">
      <c r="A4" s="4" t="s">
        <v>8</v>
      </c>
      <c r="C4" s="38" t="s">
        <v>6</v>
      </c>
      <c r="D4" s="39"/>
      <c r="E4" s="2">
        <v>17</v>
      </c>
      <c r="F4" s="3">
        <v>1</v>
      </c>
      <c r="G4" s="16">
        <v>10358.099999999999</v>
      </c>
      <c r="H4" s="16">
        <v>124297.19999999998</v>
      </c>
      <c r="I4" s="16">
        <v>863</v>
      </c>
      <c r="J4" s="16">
        <v>10358</v>
      </c>
      <c r="K4" s="19">
        <v>40161.599999999999</v>
      </c>
      <c r="L4" s="19">
        <v>6214.86</v>
      </c>
      <c r="M4" s="26">
        <v>3080</v>
      </c>
      <c r="N4" s="8">
        <f>SUM(H4+I4+J4+K4+L4+M4)</f>
        <v>184974.65999999997</v>
      </c>
    </row>
    <row r="5" spans="1:14" s="4" customFormat="1" x14ac:dyDescent="0.25">
      <c r="A5" s="4" t="s">
        <v>8</v>
      </c>
      <c r="C5" s="38" t="s">
        <v>10</v>
      </c>
      <c r="D5" s="39"/>
      <c r="E5" s="2">
        <v>17</v>
      </c>
      <c r="F5" s="3">
        <v>1</v>
      </c>
      <c r="G5" s="16">
        <v>10358.099999999999</v>
      </c>
      <c r="H5" s="16">
        <v>124297.19999999998</v>
      </c>
      <c r="I5" s="16">
        <v>863.17499999999995</v>
      </c>
      <c r="J5" s="16">
        <v>10358</v>
      </c>
      <c r="K5" s="19">
        <v>40161.599999999999</v>
      </c>
      <c r="L5" s="19">
        <v>6214.86</v>
      </c>
      <c r="M5" s="26">
        <v>3079.5862959999995</v>
      </c>
      <c r="N5" s="8">
        <f>SUM(H5+I5+J5+K5+L5+M5)</f>
        <v>184974.42129599999</v>
      </c>
    </row>
    <row r="6" spans="1:14" s="4" customFormat="1" x14ac:dyDescent="0.25">
      <c r="A6" s="4" t="s">
        <v>12</v>
      </c>
      <c r="C6" s="38" t="s">
        <v>10</v>
      </c>
      <c r="D6" s="39"/>
      <c r="E6" s="2">
        <v>17</v>
      </c>
      <c r="F6" s="3">
        <v>1</v>
      </c>
      <c r="G6" s="16">
        <v>4727</v>
      </c>
      <c r="H6" s="16">
        <v>56718</v>
      </c>
      <c r="I6" s="16">
        <v>394</v>
      </c>
      <c r="J6" s="16">
        <v>4727</v>
      </c>
      <c r="K6" s="19">
        <v>36727.440000000002</v>
      </c>
      <c r="L6" s="19">
        <v>2836</v>
      </c>
      <c r="M6" s="26">
        <v>136.10847360000002</v>
      </c>
      <c r="N6" s="8">
        <f>SUM(H6+I6+J6+K6+L6+M6)</f>
        <v>101538.54847360001</v>
      </c>
    </row>
    <row r="7" spans="1:14" s="4" customFormat="1" x14ac:dyDescent="0.25">
      <c r="A7" s="4" t="s">
        <v>8</v>
      </c>
      <c r="C7" s="38" t="s">
        <v>10</v>
      </c>
      <c r="D7" s="39"/>
      <c r="E7" s="2">
        <v>17</v>
      </c>
      <c r="F7" s="3">
        <v>1</v>
      </c>
      <c r="G7" s="16">
        <v>10358.099999999999</v>
      </c>
      <c r="H7" s="16">
        <v>124297.19999999998</v>
      </c>
      <c r="I7" s="16">
        <v>863.17499999999995</v>
      </c>
      <c r="J7" s="16">
        <v>10358</v>
      </c>
      <c r="K7" s="19">
        <v>40161.599999999999</v>
      </c>
      <c r="L7" s="19">
        <v>6214.86</v>
      </c>
      <c r="M7" s="26">
        <v>3079.5862959999995</v>
      </c>
      <c r="N7" s="8">
        <f>SUM(H7+I7+J7+K7+L7+M7)</f>
        <v>184974.42129599999</v>
      </c>
    </row>
    <row r="8" spans="1:14" s="4" customFormat="1" x14ac:dyDescent="0.25">
      <c r="A8" s="4" t="s">
        <v>11</v>
      </c>
      <c r="C8" s="38" t="s">
        <v>10</v>
      </c>
      <c r="D8" s="39"/>
      <c r="E8" s="2">
        <v>17</v>
      </c>
      <c r="F8" s="3">
        <v>1</v>
      </c>
      <c r="G8" s="16">
        <v>10358.099999999999</v>
      </c>
      <c r="H8" s="16">
        <v>124297.19999999998</v>
      </c>
      <c r="I8" s="16">
        <v>863.17499999999995</v>
      </c>
      <c r="J8" s="16">
        <v>10358</v>
      </c>
      <c r="K8" s="19">
        <v>40161.599999999999</v>
      </c>
      <c r="L8" s="19">
        <v>6214.86</v>
      </c>
      <c r="M8" s="26">
        <v>3081.5862959999999</v>
      </c>
      <c r="N8" s="8">
        <f>SUM(H8+I8+J8+K8+L8+M8)</f>
        <v>184976.42129599999</v>
      </c>
    </row>
    <row r="9" spans="1:14" s="4" customFormat="1" x14ac:dyDescent="0.25">
      <c r="A9" s="4" t="s">
        <v>11</v>
      </c>
      <c r="C9" s="38" t="s">
        <v>10</v>
      </c>
      <c r="D9" s="39"/>
      <c r="E9" s="2">
        <v>17</v>
      </c>
      <c r="F9" s="3">
        <v>1</v>
      </c>
      <c r="G9" s="16">
        <v>10358.099999999999</v>
      </c>
      <c r="H9" s="16">
        <v>124297.19999999998</v>
      </c>
      <c r="I9" s="16">
        <v>863.17499999999995</v>
      </c>
      <c r="J9" s="16">
        <v>10358</v>
      </c>
      <c r="K9" s="19">
        <v>40161.599999999999</v>
      </c>
      <c r="L9" s="19">
        <v>6214.86</v>
      </c>
      <c r="M9" s="26">
        <v>3082.5862959999999</v>
      </c>
      <c r="N9" s="8">
        <f>SUM(H9+I9+J9+K9+L9+M9)</f>
        <v>184977.42129599999</v>
      </c>
    </row>
    <row r="10" spans="1:14" s="4" customFormat="1" x14ac:dyDescent="0.25">
      <c r="A10" s="4" t="s">
        <v>8</v>
      </c>
      <c r="C10" s="38" t="s">
        <v>10</v>
      </c>
      <c r="D10" s="39"/>
      <c r="E10" s="2">
        <v>17</v>
      </c>
      <c r="F10" s="3">
        <v>1</v>
      </c>
      <c r="G10" s="16">
        <v>10358.099999999999</v>
      </c>
      <c r="H10" s="16">
        <v>124297.19999999998</v>
      </c>
      <c r="I10" s="16">
        <v>863.17499999999995</v>
      </c>
      <c r="J10" s="16">
        <v>10358</v>
      </c>
      <c r="K10" s="19">
        <v>40161.599999999999</v>
      </c>
      <c r="L10" s="19">
        <v>6214.86</v>
      </c>
      <c r="M10" s="26">
        <v>3083.5862959999999</v>
      </c>
      <c r="N10" s="8">
        <f>SUM(H10+I10+J10+K10+L10+M10)</f>
        <v>184978.42129599999</v>
      </c>
    </row>
    <row r="11" spans="1:14" s="4" customFormat="1" x14ac:dyDescent="0.25">
      <c r="A11" s="4" t="s">
        <v>14</v>
      </c>
      <c r="C11" s="38" t="s">
        <v>13</v>
      </c>
      <c r="D11" s="39"/>
      <c r="E11" s="2">
        <v>17</v>
      </c>
      <c r="F11" s="3">
        <v>1</v>
      </c>
      <c r="G11" s="16">
        <v>9453</v>
      </c>
      <c r="H11" s="16">
        <f>G11*12</f>
        <v>113436</v>
      </c>
      <c r="I11" s="16">
        <v>788</v>
      </c>
      <c r="J11" s="16">
        <v>9453</v>
      </c>
      <c r="K11" s="19">
        <v>39167.040000000001</v>
      </c>
      <c r="L11" s="19">
        <v>5672</v>
      </c>
      <c r="M11" s="26">
        <v>2615.8590719999997</v>
      </c>
      <c r="N11" s="8">
        <f>SUM(H11+I11+J11+K11+L11+M11)</f>
        <v>171131.899072</v>
      </c>
    </row>
    <row r="12" spans="1:14" s="4" customFormat="1" x14ac:dyDescent="0.25">
      <c r="A12" s="4" t="s">
        <v>39</v>
      </c>
      <c r="C12" s="38" t="s">
        <v>15</v>
      </c>
      <c r="D12" s="39"/>
      <c r="E12" s="2">
        <v>17</v>
      </c>
      <c r="F12" s="3">
        <v>1</v>
      </c>
      <c r="G12" s="16">
        <v>4727</v>
      </c>
      <c r="H12" s="16">
        <v>56718</v>
      </c>
      <c r="I12" s="16">
        <v>394</v>
      </c>
      <c r="J12" s="16">
        <v>4727</v>
      </c>
      <c r="K12" s="19">
        <v>36727.440000000002</v>
      </c>
      <c r="L12" s="19">
        <v>2836</v>
      </c>
      <c r="M12" s="26">
        <v>136.10847360000002</v>
      </c>
      <c r="N12" s="8">
        <f>SUM(H12+I12+J12+K12+L12+M12)</f>
        <v>101538.54847360001</v>
      </c>
    </row>
    <row r="13" spans="1:14" s="4" customFormat="1" x14ac:dyDescent="0.25">
      <c r="A13" s="4" t="s">
        <v>17</v>
      </c>
      <c r="C13" s="38" t="s">
        <v>16</v>
      </c>
      <c r="D13" s="39"/>
      <c r="E13" s="2">
        <v>17</v>
      </c>
      <c r="F13" s="3">
        <v>1</v>
      </c>
      <c r="G13" s="16">
        <v>9453</v>
      </c>
      <c r="H13" s="16">
        <f>G13*12</f>
        <v>113436</v>
      </c>
      <c r="I13" s="16">
        <v>788</v>
      </c>
      <c r="J13" s="16">
        <v>9453</v>
      </c>
      <c r="K13" s="19">
        <v>39167.040000000001</v>
      </c>
      <c r="L13" s="19">
        <v>5672</v>
      </c>
      <c r="M13" s="26">
        <v>2616</v>
      </c>
      <c r="N13" s="8">
        <f>SUM(H13+I13+J13+K13+L13+M13)</f>
        <v>171132.04</v>
      </c>
    </row>
    <row r="14" spans="1:14" s="4" customFormat="1" x14ac:dyDescent="0.25">
      <c r="A14" s="4" t="s">
        <v>42</v>
      </c>
      <c r="C14" s="38" t="s">
        <v>16</v>
      </c>
      <c r="D14" s="39"/>
      <c r="E14" s="2">
        <v>17</v>
      </c>
      <c r="F14" s="3">
        <v>1</v>
      </c>
      <c r="G14" s="16">
        <v>13412.897999999999</v>
      </c>
      <c r="H14" s="16">
        <v>160954.77599999998</v>
      </c>
      <c r="I14" s="16">
        <v>1117.7414999999999</v>
      </c>
      <c r="J14" s="16">
        <v>13412.897999999999</v>
      </c>
      <c r="K14" s="19">
        <v>41983.44</v>
      </c>
      <c r="L14" s="19">
        <v>8047.7387999999992</v>
      </c>
      <c r="M14" s="26">
        <v>4355</v>
      </c>
      <c r="N14" s="8">
        <f>SUM(H14+I14+J14+K14+L14+M14)</f>
        <v>229871.59429999997</v>
      </c>
    </row>
    <row r="15" spans="1:14" s="4" customFormat="1" x14ac:dyDescent="0.25">
      <c r="A15" s="4" t="s">
        <v>9</v>
      </c>
      <c r="C15" s="38" t="s">
        <v>18</v>
      </c>
      <c r="D15" s="39"/>
      <c r="E15" s="2">
        <v>17</v>
      </c>
      <c r="F15" s="3">
        <v>1</v>
      </c>
      <c r="G15" s="16">
        <v>9453</v>
      </c>
      <c r="H15" s="16">
        <v>113436</v>
      </c>
      <c r="I15" s="16">
        <v>788</v>
      </c>
      <c r="J15" s="16">
        <v>9453</v>
      </c>
      <c r="K15" s="19">
        <v>39167.040000000001</v>
      </c>
      <c r="L15" s="19">
        <v>5672</v>
      </c>
      <c r="M15" s="26">
        <v>2616</v>
      </c>
      <c r="N15" s="8">
        <f>SUM(H15+I15+J15+K15+L15+M15)</f>
        <v>171132.04</v>
      </c>
    </row>
    <row r="16" spans="1:14" s="4" customFormat="1" x14ac:dyDescent="0.25">
      <c r="A16" s="4" t="s">
        <v>21</v>
      </c>
      <c r="C16" s="38" t="s">
        <v>19</v>
      </c>
      <c r="D16" s="39"/>
      <c r="E16" s="2">
        <v>17</v>
      </c>
      <c r="F16" s="3">
        <v>1</v>
      </c>
      <c r="G16" s="16">
        <v>9453</v>
      </c>
      <c r="H16" s="16">
        <v>113436</v>
      </c>
      <c r="I16" s="16">
        <v>788</v>
      </c>
      <c r="J16" s="16">
        <v>9453</v>
      </c>
      <c r="K16" s="19">
        <v>39167.040000000001</v>
      </c>
      <c r="L16" s="19">
        <v>5672</v>
      </c>
      <c r="M16" s="26">
        <v>2616</v>
      </c>
      <c r="N16" s="8">
        <f>SUM(H16+I16+J16+K16+L16+M16)</f>
        <v>171132.04</v>
      </c>
    </row>
    <row r="17" spans="1:14" s="4" customFormat="1" x14ac:dyDescent="0.25">
      <c r="A17" s="4" t="s">
        <v>24</v>
      </c>
      <c r="C17" s="38" t="s">
        <v>19</v>
      </c>
      <c r="D17" s="39"/>
      <c r="E17" s="2">
        <v>17</v>
      </c>
      <c r="F17" s="3">
        <v>1</v>
      </c>
      <c r="G17" s="16">
        <v>9453</v>
      </c>
      <c r="H17" s="16">
        <v>113436</v>
      </c>
      <c r="I17" s="16">
        <v>788</v>
      </c>
      <c r="J17" s="16">
        <v>9453</v>
      </c>
      <c r="K17" s="19">
        <v>39167.040000000001</v>
      </c>
      <c r="L17" s="19">
        <v>5672</v>
      </c>
      <c r="M17" s="26">
        <v>2615.8590719999997</v>
      </c>
      <c r="N17" s="8">
        <f>SUM(H17+I17+J17+K17+L17+M17)</f>
        <v>171131.899072</v>
      </c>
    </row>
    <row r="18" spans="1:14" s="4" customFormat="1" x14ac:dyDescent="0.25">
      <c r="A18" s="4" t="s">
        <v>31</v>
      </c>
      <c r="C18" s="38" t="s">
        <v>22</v>
      </c>
      <c r="D18" s="39"/>
      <c r="E18" s="2">
        <v>17</v>
      </c>
      <c r="F18" s="3">
        <v>1</v>
      </c>
      <c r="G18" s="16">
        <v>5049</v>
      </c>
      <c r="H18" s="16">
        <v>60588</v>
      </c>
      <c r="I18" s="16">
        <v>421</v>
      </c>
      <c r="J18" s="16">
        <v>5049</v>
      </c>
      <c r="K18" s="19">
        <v>36995.279999999999</v>
      </c>
      <c r="L18" s="19">
        <v>3029.4</v>
      </c>
      <c r="M18" s="26">
        <v>180</v>
      </c>
      <c r="N18" s="8">
        <f>SUM(H18+I18+J18+K18+L18+M18)</f>
        <v>106262.68</v>
      </c>
    </row>
    <row r="19" spans="1:14" s="4" customFormat="1" x14ac:dyDescent="0.25">
      <c r="A19" s="4" t="s">
        <v>9</v>
      </c>
      <c r="C19" s="38" t="s">
        <v>22</v>
      </c>
      <c r="D19" s="39"/>
      <c r="E19" s="2">
        <v>17</v>
      </c>
      <c r="F19" s="3">
        <v>1</v>
      </c>
      <c r="G19" s="16">
        <v>7043</v>
      </c>
      <c r="H19" s="16">
        <v>84516</v>
      </c>
      <c r="I19" s="16">
        <v>450.78900000000004</v>
      </c>
      <c r="J19" s="16">
        <v>7043</v>
      </c>
      <c r="K19" s="19">
        <v>39146.160000000003</v>
      </c>
      <c r="L19" s="19">
        <v>4226</v>
      </c>
      <c r="M19" s="26">
        <v>158</v>
      </c>
      <c r="N19" s="8">
        <f>SUM(H19+I19+J19+K19+L19+M19)</f>
        <v>135539.94900000002</v>
      </c>
    </row>
    <row r="20" spans="1:14" s="4" customFormat="1" x14ac:dyDescent="0.25">
      <c r="A20" s="4" t="s">
        <v>43</v>
      </c>
      <c r="C20" s="38" t="s">
        <v>22</v>
      </c>
      <c r="D20" s="39"/>
      <c r="E20" s="2">
        <v>17</v>
      </c>
      <c r="F20" s="3">
        <v>1</v>
      </c>
      <c r="G20" s="16">
        <v>9453</v>
      </c>
      <c r="H20" s="16">
        <v>113436</v>
      </c>
      <c r="I20" s="16">
        <v>788</v>
      </c>
      <c r="J20" s="16">
        <v>9453</v>
      </c>
      <c r="K20" s="19">
        <v>39167.040000000001</v>
      </c>
      <c r="L20" s="19">
        <v>5672</v>
      </c>
      <c r="M20" s="26">
        <v>2615.8590719999997</v>
      </c>
      <c r="N20" s="8">
        <f>SUM(H20+I20+J20+K20+L20+M20)</f>
        <v>171131.899072</v>
      </c>
    </row>
    <row r="21" spans="1:14" s="4" customFormat="1" x14ac:dyDescent="0.25">
      <c r="A21" s="4" t="s">
        <v>31</v>
      </c>
      <c r="C21" s="38" t="s">
        <v>22</v>
      </c>
      <c r="D21" s="39"/>
      <c r="E21" s="2">
        <v>17</v>
      </c>
      <c r="F21" s="3">
        <v>1</v>
      </c>
      <c r="G21" s="16">
        <v>5049</v>
      </c>
      <c r="H21" s="16">
        <v>60588</v>
      </c>
      <c r="I21" s="16">
        <v>421</v>
      </c>
      <c r="J21" s="16">
        <v>5049</v>
      </c>
      <c r="K21" s="19">
        <v>36995.279999999999</v>
      </c>
      <c r="L21" s="19">
        <v>3029.4</v>
      </c>
      <c r="M21" s="26">
        <v>180</v>
      </c>
      <c r="N21" s="8">
        <f>SUM(H21+I21+J21+K21+L21+M21)</f>
        <v>106262.68</v>
      </c>
    </row>
    <row r="22" spans="1:14" s="4" customFormat="1" x14ac:dyDescent="0.25">
      <c r="A22" s="4" t="s">
        <v>47</v>
      </c>
      <c r="C22" s="38" t="s">
        <v>22</v>
      </c>
      <c r="D22" s="39"/>
      <c r="E22" s="2">
        <v>17</v>
      </c>
      <c r="F22" s="3">
        <v>1</v>
      </c>
      <c r="G22" s="16">
        <v>9453</v>
      </c>
      <c r="H22" s="16">
        <v>113436</v>
      </c>
      <c r="I22" s="16">
        <v>788</v>
      </c>
      <c r="J22" s="16">
        <v>9453</v>
      </c>
      <c r="K22" s="19">
        <v>39942</v>
      </c>
      <c r="L22" s="19">
        <v>5672</v>
      </c>
      <c r="M22" s="26">
        <v>2615.8590719999997</v>
      </c>
      <c r="N22" s="8">
        <f>SUM(H22+I22+J22+K22+L22+M22)</f>
        <v>171906.85907199999</v>
      </c>
    </row>
    <row r="23" spans="1:14" s="4" customFormat="1" x14ac:dyDescent="0.25">
      <c r="A23" s="4" t="s">
        <v>31</v>
      </c>
      <c r="C23" s="38" t="s">
        <v>22</v>
      </c>
      <c r="D23" s="39"/>
      <c r="E23" s="2">
        <v>17</v>
      </c>
      <c r="F23" s="3">
        <v>1</v>
      </c>
      <c r="G23" s="16">
        <v>5049</v>
      </c>
      <c r="H23" s="16">
        <v>60588</v>
      </c>
      <c r="I23" s="16">
        <v>421</v>
      </c>
      <c r="J23" s="16">
        <v>5049</v>
      </c>
      <c r="K23" s="19">
        <v>36995.279999999999</v>
      </c>
      <c r="L23" s="19">
        <v>3029.4</v>
      </c>
      <c r="M23" s="26">
        <v>180.04223999999994</v>
      </c>
      <c r="N23" s="8">
        <f>SUM(H23+I23+J23+K23+L23+M23)</f>
        <v>106262.72223999999</v>
      </c>
    </row>
    <row r="24" spans="1:14" s="4" customFormat="1" x14ac:dyDescent="0.25">
      <c r="A24" s="4" t="s">
        <v>12</v>
      </c>
      <c r="C24" s="38" t="s">
        <v>22</v>
      </c>
      <c r="D24" s="39"/>
      <c r="E24" s="2">
        <v>17</v>
      </c>
      <c r="F24" s="3">
        <v>1</v>
      </c>
      <c r="G24" s="16">
        <v>4727</v>
      </c>
      <c r="H24" s="16">
        <v>56718</v>
      </c>
      <c r="I24" s="16">
        <v>394</v>
      </c>
      <c r="J24" s="16">
        <v>4727</v>
      </c>
      <c r="K24" s="19">
        <v>36727.440000000002</v>
      </c>
      <c r="L24" s="19">
        <v>2836</v>
      </c>
      <c r="M24" s="26">
        <v>136.10847360000002</v>
      </c>
      <c r="N24" s="8">
        <f>SUM(H24+I24+J24+K24+L24+M24)</f>
        <v>101538.54847360001</v>
      </c>
    </row>
    <row r="25" spans="1:14" s="4" customFormat="1" x14ac:dyDescent="0.25">
      <c r="A25" s="4" t="s">
        <v>41</v>
      </c>
      <c r="C25" s="38" t="s">
        <v>23</v>
      </c>
      <c r="D25" s="39"/>
      <c r="E25" s="2">
        <v>17</v>
      </c>
      <c r="F25" s="3">
        <v>1</v>
      </c>
      <c r="G25" s="16">
        <v>9453</v>
      </c>
      <c r="H25" s="16">
        <v>113436</v>
      </c>
      <c r="I25" s="16">
        <v>788</v>
      </c>
      <c r="J25" s="16">
        <v>9453</v>
      </c>
      <c r="K25" s="19">
        <v>39167.040000000001</v>
      </c>
      <c r="L25" s="19">
        <v>5672</v>
      </c>
      <c r="M25" s="26">
        <v>2616</v>
      </c>
      <c r="N25" s="8">
        <f>SUM(H25+I25+J25+K25+L25+M25)</f>
        <v>171132.04</v>
      </c>
    </row>
    <row r="26" spans="1:14" s="4" customFormat="1" x14ac:dyDescent="0.25">
      <c r="A26" s="4" t="s">
        <v>44</v>
      </c>
      <c r="C26" s="38" t="s">
        <v>23</v>
      </c>
      <c r="D26" s="39"/>
      <c r="E26" s="2">
        <v>17</v>
      </c>
      <c r="F26" s="3">
        <v>1</v>
      </c>
      <c r="G26" s="16">
        <v>4848.21</v>
      </c>
      <c r="H26" s="16">
        <v>58178.520000000004</v>
      </c>
      <c r="I26" s="16">
        <v>808.03499999999997</v>
      </c>
      <c r="J26" s="16">
        <v>4848.21</v>
      </c>
      <c r="K26" s="19">
        <v>36847.440000000002</v>
      </c>
      <c r="L26" s="19">
        <v>2908.9260000000004</v>
      </c>
      <c r="M26" s="26">
        <v>158</v>
      </c>
      <c r="N26" s="8">
        <f>SUM(H26+I26+J26+K26+L26+M26)</f>
        <v>103749.13100000002</v>
      </c>
    </row>
    <row r="27" spans="1:14" s="4" customFormat="1" x14ac:dyDescent="0.25">
      <c r="A27" s="4" t="s">
        <v>9</v>
      </c>
      <c r="C27" s="38" t="s">
        <v>23</v>
      </c>
      <c r="D27" s="39"/>
      <c r="E27" s="2">
        <v>17</v>
      </c>
      <c r="F27" s="3">
        <v>1</v>
      </c>
      <c r="G27" s="16">
        <v>9453</v>
      </c>
      <c r="H27" s="16">
        <v>113436</v>
      </c>
      <c r="I27" s="16">
        <v>788</v>
      </c>
      <c r="J27" s="16">
        <v>9453</v>
      </c>
      <c r="K27" s="19">
        <v>39167.040000000001</v>
      </c>
      <c r="L27" s="19">
        <v>5672</v>
      </c>
      <c r="M27" s="26">
        <v>2616</v>
      </c>
      <c r="N27" s="8">
        <f>SUM(H27+I27+J27+K27+L27+M27)</f>
        <v>171132.04</v>
      </c>
    </row>
    <row r="28" spans="1:14" s="4" customFormat="1" x14ac:dyDescent="0.25">
      <c r="A28" s="4" t="s">
        <v>21</v>
      </c>
      <c r="C28" s="38" t="s">
        <v>23</v>
      </c>
      <c r="D28" s="39"/>
      <c r="E28" s="2">
        <v>17</v>
      </c>
      <c r="F28" s="3">
        <v>1</v>
      </c>
      <c r="G28" s="16">
        <v>9453</v>
      </c>
      <c r="H28" s="16">
        <v>113436</v>
      </c>
      <c r="I28" s="16">
        <v>788</v>
      </c>
      <c r="J28" s="16">
        <v>9453</v>
      </c>
      <c r="K28" s="19">
        <v>39167.040000000001</v>
      </c>
      <c r="L28" s="19">
        <v>5672</v>
      </c>
      <c r="M28" s="26">
        <v>2616</v>
      </c>
      <c r="N28" s="8">
        <f>SUM(H28+I28+J28+K28+L28+M28)</f>
        <v>171132.04</v>
      </c>
    </row>
    <row r="29" spans="1:14" s="4" customFormat="1" x14ac:dyDescent="0.25">
      <c r="A29" s="4" t="s">
        <v>26</v>
      </c>
      <c r="C29" s="38" t="s">
        <v>25</v>
      </c>
      <c r="D29" s="39"/>
      <c r="E29" s="2">
        <v>17</v>
      </c>
      <c r="F29" s="3">
        <v>1</v>
      </c>
      <c r="G29" s="16">
        <v>9453</v>
      </c>
      <c r="H29" s="16">
        <v>113436</v>
      </c>
      <c r="I29" s="16">
        <v>788</v>
      </c>
      <c r="J29" s="16">
        <v>9453</v>
      </c>
      <c r="K29" s="19">
        <v>39167.040000000001</v>
      </c>
      <c r="L29" s="19">
        <v>5672</v>
      </c>
      <c r="M29" s="26">
        <v>2615.8590719999997</v>
      </c>
      <c r="N29" s="8">
        <f>SUM(H29+I29+J29+K29+L29+M29)</f>
        <v>171131.899072</v>
      </c>
    </row>
    <row r="30" spans="1:14" s="4" customFormat="1" x14ac:dyDescent="0.25">
      <c r="A30" s="4" t="s">
        <v>27</v>
      </c>
      <c r="C30" s="38" t="s">
        <v>28</v>
      </c>
      <c r="D30" s="39"/>
      <c r="E30" s="2">
        <v>17</v>
      </c>
      <c r="F30" s="3">
        <v>1</v>
      </c>
      <c r="G30" s="16">
        <v>4727</v>
      </c>
      <c r="H30" s="16">
        <v>56718</v>
      </c>
      <c r="I30" s="16">
        <v>394</v>
      </c>
      <c r="J30" s="16">
        <v>4727</v>
      </c>
      <c r="K30" s="19">
        <v>36727.440000000002</v>
      </c>
      <c r="L30" s="19">
        <v>2836</v>
      </c>
      <c r="M30" s="26">
        <v>136.10847360000002</v>
      </c>
      <c r="N30" s="8">
        <f>SUM(H30+I30+J30+K30+L30+M30)</f>
        <v>101538.54847360001</v>
      </c>
    </row>
    <row r="31" spans="1:14" s="4" customFormat="1" x14ac:dyDescent="0.25">
      <c r="A31" s="4" t="s">
        <v>27</v>
      </c>
      <c r="C31" s="38" t="s">
        <v>29</v>
      </c>
      <c r="D31" s="39"/>
      <c r="E31" s="2">
        <v>17</v>
      </c>
      <c r="F31" s="3">
        <v>1</v>
      </c>
      <c r="G31" s="16">
        <v>9453</v>
      </c>
      <c r="H31" s="16">
        <v>113436</v>
      </c>
      <c r="I31" s="16">
        <v>788</v>
      </c>
      <c r="J31" s="16">
        <v>9453</v>
      </c>
      <c r="K31" s="19">
        <v>39167.040000000001</v>
      </c>
      <c r="L31" s="19">
        <v>5672</v>
      </c>
      <c r="M31" s="26">
        <v>2615.8590720000002</v>
      </c>
      <c r="N31" s="8">
        <f>SUM(H31+I31+J31+K31+L31+M31)</f>
        <v>171131.899072</v>
      </c>
    </row>
    <row r="32" spans="1:14" s="4" customFormat="1" x14ac:dyDescent="0.25">
      <c r="A32" s="4" t="s">
        <v>26</v>
      </c>
      <c r="C32" s="38" t="s">
        <v>30</v>
      </c>
      <c r="D32" s="39"/>
      <c r="E32" s="2">
        <v>17</v>
      </c>
      <c r="F32" s="3">
        <v>1</v>
      </c>
      <c r="G32" s="16">
        <v>9453</v>
      </c>
      <c r="H32" s="16">
        <v>113436</v>
      </c>
      <c r="I32" s="16">
        <v>788</v>
      </c>
      <c r="J32" s="16">
        <v>9453</v>
      </c>
      <c r="K32" s="19">
        <v>39167.040000000001</v>
      </c>
      <c r="L32" s="19">
        <v>5672</v>
      </c>
      <c r="M32" s="26">
        <v>2615.8590720000002</v>
      </c>
      <c r="N32" s="8">
        <f>SUM(H32+I32+J32+K32+L32+M32)</f>
        <v>171131.899072</v>
      </c>
    </row>
    <row r="33" spans="1:14" s="4" customFormat="1" x14ac:dyDescent="0.25">
      <c r="A33" s="4" t="s">
        <v>20</v>
      </c>
      <c r="C33" s="38" t="s">
        <v>45</v>
      </c>
      <c r="D33" s="39"/>
      <c r="E33" s="2">
        <v>17</v>
      </c>
      <c r="F33" s="3">
        <v>1</v>
      </c>
      <c r="G33" s="16">
        <v>10358.099999999999</v>
      </c>
      <c r="H33" s="16">
        <v>124297.19999999998</v>
      </c>
      <c r="I33" s="16">
        <v>863</v>
      </c>
      <c r="J33" s="16">
        <v>10358</v>
      </c>
      <c r="K33" s="19">
        <v>40161.599999999999</v>
      </c>
      <c r="L33" s="19">
        <v>6214.86</v>
      </c>
      <c r="M33" s="26">
        <v>3079.5862959999995</v>
      </c>
      <c r="N33" s="8">
        <f>SUM(H33+I33+J33+K33+L33+M33)</f>
        <v>184974.24629599997</v>
      </c>
    </row>
    <row r="34" spans="1:14" s="4" customFormat="1" x14ac:dyDescent="0.25">
      <c r="A34" s="4" t="s">
        <v>20</v>
      </c>
      <c r="C34" s="38" t="s">
        <v>45</v>
      </c>
      <c r="D34" s="39"/>
      <c r="E34" s="2">
        <v>17</v>
      </c>
      <c r="F34" s="3">
        <v>1</v>
      </c>
      <c r="G34" s="16">
        <v>10358.099999999999</v>
      </c>
      <c r="H34" s="16">
        <v>124297.19999999998</v>
      </c>
      <c r="I34" s="16">
        <v>863</v>
      </c>
      <c r="J34" s="16">
        <v>10358</v>
      </c>
      <c r="K34" s="19">
        <v>40161.599999999999</v>
      </c>
      <c r="L34" s="19">
        <v>6214.86</v>
      </c>
      <c r="M34" s="26">
        <v>3079.5862959999995</v>
      </c>
      <c r="N34" s="8">
        <f>SUM(H34+I34+J34+K34+L34+M34)</f>
        <v>184974.24629599997</v>
      </c>
    </row>
    <row r="35" spans="1:14" s="4" customFormat="1" x14ac:dyDescent="0.25">
      <c r="A35" s="4" t="s">
        <v>24</v>
      </c>
      <c r="C35" s="38" t="s">
        <v>45</v>
      </c>
      <c r="D35" s="39"/>
      <c r="E35" s="2">
        <v>17</v>
      </c>
      <c r="F35" s="3">
        <v>1</v>
      </c>
      <c r="G35" s="16">
        <v>9453</v>
      </c>
      <c r="H35" s="16">
        <v>113436</v>
      </c>
      <c r="I35" s="16">
        <v>788</v>
      </c>
      <c r="J35" s="16">
        <v>9453</v>
      </c>
      <c r="K35" s="19">
        <v>39167.040000000001</v>
      </c>
      <c r="L35" s="19">
        <v>5672</v>
      </c>
      <c r="M35" s="26">
        <v>2616</v>
      </c>
      <c r="N35" s="8">
        <f>SUM(H35+I35+J35+K35+L35+M35)</f>
        <v>171132.04</v>
      </c>
    </row>
    <row r="36" spans="1:14" s="4" customFormat="1" x14ac:dyDescent="0.25">
      <c r="A36" s="4" t="s">
        <v>24</v>
      </c>
      <c r="C36" s="38" t="s">
        <v>45</v>
      </c>
      <c r="D36" s="39"/>
      <c r="E36" s="2">
        <v>17</v>
      </c>
      <c r="F36" s="3">
        <v>1</v>
      </c>
      <c r="G36" s="16">
        <v>9453</v>
      </c>
      <c r="H36" s="16">
        <v>113436</v>
      </c>
      <c r="I36" s="16">
        <v>788</v>
      </c>
      <c r="J36" s="16">
        <v>9453</v>
      </c>
      <c r="K36" s="19">
        <v>39167.040000000001</v>
      </c>
      <c r="L36" s="19">
        <v>5672</v>
      </c>
      <c r="M36" s="26">
        <v>2615.8590719999997</v>
      </c>
      <c r="N36" s="8">
        <f>SUM(H36+I36+J36+K36+L36+M36)</f>
        <v>171131.899072</v>
      </c>
    </row>
    <row r="37" spans="1:14" s="4" customFormat="1" x14ac:dyDescent="0.25">
      <c r="A37" s="4" t="s">
        <v>46</v>
      </c>
      <c r="C37" s="38" t="s">
        <v>45</v>
      </c>
      <c r="D37" s="39"/>
      <c r="E37" s="2">
        <v>17</v>
      </c>
      <c r="F37" s="3">
        <v>1</v>
      </c>
      <c r="G37" s="16">
        <v>9453</v>
      </c>
      <c r="H37" s="16">
        <v>113436</v>
      </c>
      <c r="I37" s="16">
        <v>788</v>
      </c>
      <c r="J37" s="16">
        <v>9453</v>
      </c>
      <c r="K37" s="19">
        <v>39167.040000000001</v>
      </c>
      <c r="L37" s="19">
        <v>5672</v>
      </c>
      <c r="M37" s="26">
        <v>2616</v>
      </c>
      <c r="N37" s="8">
        <f>SUM(H37+I37+J37+K37+L37+M37)</f>
        <v>171132.04</v>
      </c>
    </row>
    <row r="38" spans="1:14" s="4" customFormat="1" x14ac:dyDescent="0.25">
      <c r="A38" s="4" t="s">
        <v>40</v>
      </c>
      <c r="C38" s="38" t="s">
        <v>45</v>
      </c>
      <c r="D38" s="39"/>
      <c r="E38" s="2">
        <v>17</v>
      </c>
      <c r="F38" s="3">
        <v>1</v>
      </c>
      <c r="G38" s="16">
        <v>9453</v>
      </c>
      <c r="H38" s="16">
        <v>113436</v>
      </c>
      <c r="I38" s="16">
        <v>788</v>
      </c>
      <c r="J38" s="16">
        <v>9453</v>
      </c>
      <c r="K38" s="19">
        <v>39167.040000000001</v>
      </c>
      <c r="L38" s="19">
        <v>5672</v>
      </c>
      <c r="M38" s="26">
        <v>2616</v>
      </c>
      <c r="N38" s="8">
        <f>SUM(H38+I38+J38+K38+L38+M38)</f>
        <v>171132.04</v>
      </c>
    </row>
    <row r="39" spans="1:14" s="4" customFormat="1" x14ac:dyDescent="0.25">
      <c r="A39" s="4" t="s">
        <v>8</v>
      </c>
      <c r="C39" s="34" t="s">
        <v>22</v>
      </c>
      <c r="D39" s="34"/>
      <c r="E39" s="35">
        <v>17</v>
      </c>
      <c r="F39" s="3">
        <v>1</v>
      </c>
      <c r="G39" s="36">
        <v>10358.099999999999</v>
      </c>
      <c r="H39" s="16">
        <v>124297.19999999998</v>
      </c>
      <c r="I39" s="16">
        <v>863.17499999999995</v>
      </c>
      <c r="J39" s="16">
        <v>10358</v>
      </c>
      <c r="K39" s="19">
        <v>40161.599999999999</v>
      </c>
      <c r="L39" s="19">
        <v>6214.86</v>
      </c>
      <c r="M39" s="37">
        <v>3079.5862959999995</v>
      </c>
      <c r="N39" s="8">
        <f>SUM(H39+I39+J39+K39+L39+M39)</f>
        <v>184974.42129599999</v>
      </c>
    </row>
    <row r="40" spans="1:14" s="1" customFormat="1" x14ac:dyDescent="0.25">
      <c r="A40" s="9"/>
      <c r="B40" s="9"/>
      <c r="C40" s="4"/>
      <c r="D40" s="13"/>
      <c r="E40" s="30"/>
      <c r="F40" s="10">
        <f>SUM(F3:F39)</f>
        <v>37</v>
      </c>
      <c r="G40" s="32">
        <v>307743</v>
      </c>
      <c r="H40" s="20">
        <f>SUM(H3:H39)</f>
        <v>3883669.2960000006</v>
      </c>
      <c r="I40" s="20">
        <f>SUM(I3:I39)</f>
        <v>27242.790499999999</v>
      </c>
      <c r="J40" s="20">
        <f>SUM(J3:J39)</f>
        <v>323640.20799999998</v>
      </c>
      <c r="K40" s="20">
        <f>SUM(K3:K39)</f>
        <v>1444103.2800000007</v>
      </c>
      <c r="L40" s="20">
        <f>SUM(L3:L39)</f>
        <v>194187.46479999996</v>
      </c>
      <c r="M40" s="33">
        <f>SUM(M3:M39)</f>
        <v>81032.03907839999</v>
      </c>
      <c r="N40" s="7">
        <f>SUM(H40,I40,J40,K40,L40:M40)</f>
        <v>5953875.0783784017</v>
      </c>
    </row>
    <row r="41" spans="1:14" s="4" customFormat="1" x14ac:dyDescent="0.25">
      <c r="A41" s="5"/>
      <c r="B41" s="5"/>
      <c r="C41"/>
      <c r="D41" s="13"/>
      <c r="E41" s="13"/>
      <c r="F41" s="14"/>
      <c r="G41" s="12"/>
      <c r="H41" s="21"/>
      <c r="I41" s="21"/>
      <c r="J41" s="21"/>
      <c r="K41" s="21"/>
      <c r="L41" s="21"/>
      <c r="M41" s="27"/>
      <c r="N41" s="15"/>
    </row>
    <row r="42" spans="1:14" s="4" customFormat="1" x14ac:dyDescent="0.25">
      <c r="A42" s="5"/>
      <c r="B42" s="5"/>
      <c r="C42"/>
      <c r="D42" s="13"/>
      <c r="E42" s="13"/>
      <c r="F42" s="14"/>
      <c r="G42" s="12"/>
      <c r="H42" s="21"/>
      <c r="I42" s="21"/>
      <c r="J42" s="21"/>
      <c r="K42" s="21"/>
      <c r="L42" s="21"/>
      <c r="M42" s="27"/>
      <c r="N42" s="15"/>
    </row>
    <row r="43" spans="1:14" s="4" customFormat="1" x14ac:dyDescent="0.25">
      <c r="A43" s="5"/>
      <c r="B43" s="5"/>
      <c r="C43"/>
      <c r="D43" s="13"/>
      <c r="E43" s="13"/>
      <c r="F43" s="14"/>
      <c r="G43" s="12"/>
      <c r="H43" s="21"/>
      <c r="I43" s="21"/>
      <c r="J43" s="21"/>
      <c r="K43" s="21"/>
      <c r="L43" s="21"/>
      <c r="M43" s="27"/>
      <c r="N43" s="15"/>
    </row>
    <row r="44" spans="1:14" s="4" customFormat="1" x14ac:dyDescent="0.25">
      <c r="A44" s="5"/>
      <c r="B44" s="5"/>
      <c r="C44"/>
      <c r="D44" s="21"/>
      <c r="E44" s="21"/>
      <c r="F44" s="21"/>
      <c r="G44" s="27"/>
      <c r="H44" s="15"/>
    </row>
    <row r="45" spans="1:14" x14ac:dyDescent="0.25">
      <c r="D45" s="21"/>
      <c r="E45" s="21"/>
      <c r="F45" s="21"/>
      <c r="G45" s="28"/>
      <c r="H45" s="15"/>
      <c r="I45"/>
      <c r="J45"/>
      <c r="K45"/>
      <c r="L45"/>
      <c r="M45"/>
    </row>
    <row r="46" spans="1:14" x14ac:dyDescent="0.25">
      <c r="D46" s="21"/>
      <c r="E46" s="21"/>
      <c r="F46" s="21"/>
      <c r="G46" s="28"/>
      <c r="H46" s="15"/>
      <c r="I46"/>
      <c r="J46"/>
      <c r="K46"/>
      <c r="L46"/>
      <c r="M46"/>
    </row>
    <row r="47" spans="1:14" x14ac:dyDescent="0.25">
      <c r="D47" s="12"/>
      <c r="E47" s="12"/>
      <c r="F47" s="12"/>
      <c r="G47" s="28"/>
      <c r="H47"/>
      <c r="I47"/>
      <c r="J47"/>
      <c r="K47"/>
      <c r="L47"/>
      <c r="M47"/>
    </row>
    <row r="48" spans="1:14" ht="28.5" x14ac:dyDescent="0.45">
      <c r="D48" s="9"/>
      <c r="E48" s="11"/>
      <c r="F48" s="12"/>
      <c r="H48"/>
      <c r="I48"/>
      <c r="J48"/>
      <c r="K48"/>
      <c r="L48"/>
      <c r="M48"/>
    </row>
    <row r="49" spans="1:13" x14ac:dyDescent="0.25">
      <c r="D49" s="12"/>
      <c r="E49" s="12"/>
      <c r="F49" s="12"/>
      <c r="G49" s="28"/>
      <c r="H49"/>
      <c r="I49"/>
      <c r="J49"/>
      <c r="K49"/>
      <c r="L49"/>
      <c r="M49"/>
    </row>
    <row r="50" spans="1:13" x14ac:dyDescent="0.25">
      <c r="D50" s="12"/>
      <c r="E50" s="12"/>
      <c r="F50" s="12"/>
      <c r="G50" s="28"/>
      <c r="H50"/>
      <c r="I50"/>
      <c r="J50"/>
      <c r="K50"/>
      <c r="L50"/>
      <c r="M50"/>
    </row>
    <row r="51" spans="1:13" x14ac:dyDescent="0.25">
      <c r="D51" s="12"/>
      <c r="E51" s="12"/>
      <c r="F51" s="12"/>
      <c r="G51" s="28"/>
      <c r="H51"/>
      <c r="I51"/>
      <c r="J51"/>
      <c r="K51"/>
      <c r="L51"/>
      <c r="M51"/>
    </row>
    <row r="52" spans="1:13" x14ac:dyDescent="0.25">
      <c r="D52" s="12"/>
      <c r="E52" s="12"/>
      <c r="F52" s="12"/>
      <c r="G52" s="28"/>
      <c r="H52"/>
      <c r="I52"/>
      <c r="J52"/>
      <c r="K52"/>
      <c r="L52"/>
      <c r="M52"/>
    </row>
    <row r="53" spans="1:13" x14ac:dyDescent="0.25">
      <c r="D53" s="12"/>
      <c r="E53" s="12"/>
      <c r="F53" s="12"/>
      <c r="G53" s="28"/>
      <c r="H53"/>
      <c r="I53"/>
      <c r="J53"/>
      <c r="K53"/>
      <c r="L53"/>
      <c r="M53"/>
    </row>
    <row r="54" spans="1:13" x14ac:dyDescent="0.25">
      <c r="D54" s="12"/>
      <c r="E54" s="12"/>
      <c r="F54" s="12"/>
      <c r="G54" s="28"/>
      <c r="H54"/>
      <c r="I54"/>
      <c r="J54"/>
      <c r="K54"/>
      <c r="L54"/>
      <c r="M54"/>
    </row>
    <row r="55" spans="1:13" x14ac:dyDescent="0.25">
      <c r="D55" s="12"/>
      <c r="E55" s="12"/>
      <c r="F55" s="12"/>
      <c r="G55" s="28"/>
      <c r="H55"/>
      <c r="I55"/>
      <c r="J55"/>
      <c r="K55"/>
      <c r="L55"/>
      <c r="M55"/>
    </row>
    <row r="56" spans="1:13" x14ac:dyDescent="0.25">
      <c r="D56" s="12"/>
      <c r="E56" s="12"/>
      <c r="F56" s="12"/>
      <c r="G56" s="28"/>
      <c r="H56"/>
      <c r="I56"/>
      <c r="J56"/>
      <c r="K56"/>
      <c r="L56"/>
      <c r="M56"/>
    </row>
    <row r="57" spans="1:13" x14ac:dyDescent="0.25">
      <c r="D57" s="12"/>
      <c r="E57" s="12"/>
      <c r="F57" s="12"/>
      <c r="G57" s="28"/>
      <c r="H57"/>
      <c r="I57"/>
      <c r="J57"/>
      <c r="K57"/>
      <c r="L57"/>
      <c r="M57"/>
    </row>
    <row r="58" spans="1:13" x14ac:dyDescent="0.25">
      <c r="D58" s="12"/>
      <c r="E58" s="12"/>
      <c r="F58" s="12"/>
      <c r="G58" s="28"/>
      <c r="H58"/>
      <c r="I58"/>
      <c r="J58"/>
      <c r="K58"/>
      <c r="L58"/>
      <c r="M58"/>
    </row>
    <row r="59" spans="1:13" s="4" customFormat="1" x14ac:dyDescent="0.25">
      <c r="A59" s="5"/>
      <c r="B59" s="5"/>
      <c r="C59"/>
      <c r="D59" s="12"/>
      <c r="E59" s="12"/>
      <c r="F59" s="12"/>
      <c r="G59" s="28"/>
      <c r="H59"/>
    </row>
    <row r="60" spans="1:13" s="4" customFormat="1" x14ac:dyDescent="0.25">
      <c r="A60" s="5"/>
      <c r="B60" s="5"/>
      <c r="C60"/>
      <c r="D60" s="12"/>
      <c r="E60" s="12"/>
      <c r="F60" s="12"/>
      <c r="G60" s="28"/>
      <c r="H60"/>
    </row>
    <row r="61" spans="1:13" s="4" customFormat="1" x14ac:dyDescent="0.25">
      <c r="A61" s="5"/>
      <c r="B61" s="5"/>
      <c r="C61"/>
      <c r="D61" s="12"/>
      <c r="E61" s="12"/>
      <c r="F61" s="12"/>
      <c r="G61" s="28"/>
      <c r="H61"/>
    </row>
    <row r="62" spans="1:13" s="4" customFormat="1" x14ac:dyDescent="0.25">
      <c r="A62" s="5"/>
      <c r="B62" s="5"/>
      <c r="C62"/>
      <c r="D62" s="12"/>
      <c r="E62" s="12"/>
      <c r="F62" s="12"/>
      <c r="G62" s="28"/>
      <c r="H62"/>
    </row>
    <row r="63" spans="1:13" s="4" customFormat="1" x14ac:dyDescent="0.25">
      <c r="A63" s="5"/>
      <c r="B63" s="5"/>
      <c r="C63"/>
      <c r="D63" s="12"/>
      <c r="E63" s="12"/>
      <c r="F63" s="12"/>
      <c r="G63" s="28"/>
      <c r="H63"/>
    </row>
    <row r="64" spans="1:13" s="4" customFormat="1" x14ac:dyDescent="0.25">
      <c r="A64" s="5"/>
      <c r="B64" s="5"/>
      <c r="C64"/>
      <c r="D64" s="12"/>
      <c r="E64" s="12"/>
      <c r="F64" s="12"/>
      <c r="G64" s="28"/>
      <c r="H64"/>
    </row>
    <row r="65" spans="1:13" x14ac:dyDescent="0.25">
      <c r="D65" s="12"/>
      <c r="E65" s="12"/>
      <c r="F65" s="12"/>
      <c r="G65" s="28"/>
      <c r="H65"/>
      <c r="I65"/>
      <c r="J65"/>
      <c r="K65"/>
      <c r="L65"/>
      <c r="M65"/>
    </row>
    <row r="66" spans="1:13" s="4" customFormat="1" x14ac:dyDescent="0.25">
      <c r="A66" s="5"/>
      <c r="B66" s="5"/>
      <c r="C66"/>
      <c r="D66" s="12"/>
      <c r="E66" s="12"/>
      <c r="F66" s="12"/>
      <c r="G66" s="28"/>
      <c r="H66"/>
    </row>
    <row r="67" spans="1:13" s="4" customFormat="1" x14ac:dyDescent="0.25">
      <c r="A67" s="5"/>
      <c r="B67" s="5"/>
      <c r="C67"/>
      <c r="D67" s="12"/>
      <c r="E67" s="12"/>
      <c r="F67" s="12"/>
      <c r="G67" s="28"/>
      <c r="H67"/>
    </row>
    <row r="68" spans="1:13" s="4" customFormat="1" x14ac:dyDescent="0.25">
      <c r="A68" s="5"/>
      <c r="B68" s="5"/>
      <c r="C68"/>
      <c r="D68" s="12"/>
      <c r="E68" s="12"/>
      <c r="F68" s="12"/>
      <c r="G68" s="28"/>
      <c r="H68"/>
    </row>
    <row r="69" spans="1:13" s="4" customFormat="1" x14ac:dyDescent="0.25">
      <c r="A69" s="5"/>
      <c r="B69" s="5"/>
      <c r="C69"/>
      <c r="D69" s="12"/>
      <c r="E69" s="12"/>
      <c r="F69" s="12"/>
      <c r="G69" s="28"/>
      <c r="H69"/>
    </row>
    <row r="70" spans="1:13" s="4" customFormat="1" x14ac:dyDescent="0.25">
      <c r="A70" s="5"/>
      <c r="B70" s="5"/>
      <c r="C70"/>
      <c r="D70" s="12"/>
      <c r="E70" s="12"/>
      <c r="F70" s="12"/>
      <c r="G70" s="28"/>
      <c r="H70"/>
    </row>
    <row r="71" spans="1:13" s="4" customFormat="1" x14ac:dyDescent="0.25">
      <c r="A71" s="5"/>
      <c r="B71" s="5"/>
      <c r="C71"/>
      <c r="D71" s="12"/>
      <c r="E71" s="12"/>
      <c r="F71" s="12"/>
      <c r="G71" s="28"/>
      <c r="H71"/>
    </row>
    <row r="72" spans="1:13" s="4" customFormat="1" x14ac:dyDescent="0.25">
      <c r="A72" s="5"/>
      <c r="B72" s="5"/>
      <c r="C72"/>
      <c r="D72" s="12"/>
      <c r="E72" s="12"/>
      <c r="F72" s="12"/>
      <c r="G72" s="28"/>
      <c r="H72"/>
    </row>
    <row r="73" spans="1:13" s="4" customFormat="1" x14ac:dyDescent="0.25">
      <c r="A73" s="5"/>
      <c r="B73" s="5"/>
      <c r="C73"/>
      <c r="D73" s="12"/>
      <c r="E73" s="12"/>
      <c r="F73" s="12"/>
      <c r="G73" s="28"/>
      <c r="H73"/>
    </row>
    <row r="74" spans="1:13" s="4" customFormat="1" x14ac:dyDescent="0.25">
      <c r="A74" s="5"/>
      <c r="B74" s="5"/>
      <c r="C74"/>
      <c r="D74" s="12"/>
      <c r="E74" s="12"/>
      <c r="F74" s="12"/>
      <c r="G74" s="28"/>
      <c r="H74"/>
    </row>
    <row r="75" spans="1:13" s="4" customFormat="1" x14ac:dyDescent="0.25">
      <c r="A75" s="5"/>
      <c r="B75" s="5"/>
      <c r="C75"/>
      <c r="D75" s="12"/>
      <c r="E75" s="12"/>
      <c r="F75" s="12"/>
      <c r="G75" s="28"/>
      <c r="H75"/>
    </row>
    <row r="76" spans="1:13" s="4" customFormat="1" x14ac:dyDescent="0.25">
      <c r="A76" s="5"/>
      <c r="B76" s="5"/>
      <c r="C76"/>
      <c r="D76" s="12"/>
      <c r="E76" s="12"/>
      <c r="F76" s="12"/>
      <c r="G76" s="28"/>
      <c r="H76"/>
    </row>
    <row r="77" spans="1:13" s="4" customFormat="1" x14ac:dyDescent="0.25">
      <c r="A77" s="5"/>
      <c r="B77" s="5"/>
      <c r="C77"/>
      <c r="D77" s="12"/>
      <c r="E77" s="12"/>
      <c r="F77" s="12"/>
      <c r="G77" s="28"/>
      <c r="H77"/>
    </row>
    <row r="78" spans="1:13" s="4" customFormat="1" x14ac:dyDescent="0.25">
      <c r="A78" s="5"/>
      <c r="B78" s="5"/>
      <c r="C78"/>
      <c r="D78" s="12"/>
      <c r="E78" s="12"/>
      <c r="F78" s="12"/>
      <c r="G78" s="28"/>
      <c r="H78"/>
    </row>
    <row r="79" spans="1:13" s="4" customFormat="1" x14ac:dyDescent="0.25">
      <c r="A79" s="5"/>
      <c r="B79" s="5"/>
      <c r="C79"/>
      <c r="D79" s="12"/>
      <c r="E79" s="12"/>
      <c r="F79" s="12"/>
      <c r="G79" s="28"/>
      <c r="H79"/>
    </row>
    <row r="80" spans="1:13" s="4" customFormat="1" x14ac:dyDescent="0.25">
      <c r="A80" s="5"/>
      <c r="B80" s="5"/>
      <c r="C80"/>
      <c r="D80" s="12"/>
      <c r="E80" s="12"/>
      <c r="F80" s="12"/>
      <c r="G80" s="28"/>
      <c r="H80"/>
    </row>
    <row r="81" spans="1:8" s="4" customFormat="1" x14ac:dyDescent="0.25">
      <c r="A81" s="5"/>
      <c r="B81" s="5"/>
      <c r="C81"/>
      <c r="D81" s="12"/>
      <c r="E81" s="12"/>
      <c r="F81" s="12"/>
      <c r="G81" s="28"/>
      <c r="H81"/>
    </row>
    <row r="82" spans="1:8" s="4" customFormat="1" x14ac:dyDescent="0.25">
      <c r="A82" s="5"/>
      <c r="B82" s="5"/>
      <c r="C82"/>
      <c r="D82" s="12"/>
      <c r="E82" s="12"/>
      <c r="F82" s="12"/>
      <c r="G82" s="28"/>
      <c r="H82"/>
    </row>
    <row r="83" spans="1:8" s="4" customFormat="1" x14ac:dyDescent="0.25">
      <c r="A83" s="5"/>
      <c r="B83" s="5"/>
      <c r="C83"/>
      <c r="D83" s="12"/>
      <c r="E83" s="12"/>
      <c r="F83" s="12"/>
      <c r="G83" s="28"/>
      <c r="H83"/>
    </row>
    <row r="84" spans="1:8" s="4" customFormat="1" x14ac:dyDescent="0.25">
      <c r="A84" s="5"/>
      <c r="B84" s="5"/>
      <c r="C84"/>
      <c r="D84" s="12"/>
      <c r="E84" s="12"/>
      <c r="F84" s="12"/>
      <c r="G84" s="28"/>
      <c r="H84"/>
    </row>
    <row r="85" spans="1:8" s="4" customFormat="1" x14ac:dyDescent="0.25">
      <c r="A85" s="5"/>
      <c r="B85" s="5"/>
      <c r="C85"/>
      <c r="D85" s="12"/>
      <c r="E85" s="12"/>
      <c r="F85" s="12"/>
      <c r="G85" s="28"/>
      <c r="H85"/>
    </row>
    <row r="86" spans="1:8" s="4" customFormat="1" ht="14.25" customHeight="1" x14ac:dyDescent="0.25">
      <c r="A86" s="5"/>
      <c r="B86" s="5"/>
      <c r="C86"/>
      <c r="D86" s="12"/>
      <c r="E86" s="12"/>
      <c r="F86" s="12"/>
      <c r="G86" s="28"/>
      <c r="H86"/>
    </row>
    <row r="87" spans="1:8" s="4" customFormat="1" x14ac:dyDescent="0.25">
      <c r="A87" s="5"/>
      <c r="B87" s="5"/>
      <c r="C87"/>
      <c r="D87" s="12"/>
      <c r="E87" s="12"/>
      <c r="F87" s="12"/>
      <c r="G87" s="28"/>
      <c r="H87"/>
    </row>
    <row r="88" spans="1:8" s="4" customFormat="1" x14ac:dyDescent="0.25">
      <c r="A88" s="5"/>
      <c r="B88" s="5"/>
      <c r="C88"/>
      <c r="D88" s="12"/>
      <c r="E88" s="12"/>
      <c r="F88" s="12"/>
      <c r="G88" s="28"/>
      <c r="H88"/>
    </row>
    <row r="89" spans="1:8" s="4" customFormat="1" x14ac:dyDescent="0.25">
      <c r="A89" s="5"/>
      <c r="B89" s="5"/>
      <c r="C89"/>
      <c r="D89" s="12"/>
      <c r="E89" s="12"/>
      <c r="F89" s="12"/>
      <c r="G89" s="28"/>
      <c r="H89"/>
    </row>
    <row r="90" spans="1:8" s="4" customFormat="1" x14ac:dyDescent="0.25">
      <c r="A90" s="5"/>
      <c r="B90" s="5"/>
      <c r="C90"/>
      <c r="D90" s="12"/>
      <c r="E90" s="12"/>
      <c r="F90" s="12"/>
      <c r="G90" s="28"/>
      <c r="H90"/>
    </row>
    <row r="91" spans="1:8" s="4" customFormat="1" x14ac:dyDescent="0.25">
      <c r="A91" s="5"/>
      <c r="B91" s="5"/>
      <c r="C91"/>
      <c r="D91" s="12"/>
      <c r="E91" s="12"/>
      <c r="F91" s="12"/>
      <c r="G91" s="28"/>
      <c r="H91"/>
    </row>
    <row r="92" spans="1:8" s="4" customFormat="1" x14ac:dyDescent="0.25">
      <c r="A92" s="5"/>
      <c r="B92" s="5"/>
      <c r="C92"/>
      <c r="D92" s="12"/>
      <c r="E92" s="12"/>
      <c r="F92" s="12"/>
      <c r="G92" s="28"/>
      <c r="H92"/>
    </row>
    <row r="93" spans="1:8" s="4" customFormat="1" x14ac:dyDescent="0.25">
      <c r="A93" s="5"/>
      <c r="B93" s="5"/>
      <c r="C93"/>
      <c r="D93" s="12"/>
      <c r="E93" s="12"/>
      <c r="F93" s="12"/>
      <c r="G93" s="28"/>
      <c r="H93"/>
    </row>
    <row r="94" spans="1:8" s="4" customFormat="1" x14ac:dyDescent="0.25">
      <c r="A94" s="5"/>
      <c r="B94" s="5"/>
      <c r="C94"/>
      <c r="D94" s="12"/>
      <c r="E94" s="12"/>
      <c r="F94" s="12"/>
      <c r="G94" s="28"/>
      <c r="H94"/>
    </row>
    <row r="95" spans="1:8" s="4" customFormat="1" x14ac:dyDescent="0.25">
      <c r="A95" s="5"/>
      <c r="B95" s="5"/>
      <c r="C95"/>
      <c r="D95" s="12"/>
      <c r="E95" s="12"/>
      <c r="F95" s="12"/>
      <c r="G95" s="28"/>
      <c r="H95"/>
    </row>
    <row r="96" spans="1:8" s="4" customFormat="1" x14ac:dyDescent="0.25">
      <c r="A96" s="5"/>
      <c r="B96" s="5"/>
      <c r="C96"/>
      <c r="D96" s="12"/>
      <c r="E96" s="12"/>
      <c r="F96" s="12"/>
      <c r="G96" s="28"/>
      <c r="H96"/>
    </row>
    <row r="97" spans="1:8" s="4" customFormat="1" x14ac:dyDescent="0.25">
      <c r="A97" s="5"/>
      <c r="B97" s="5"/>
      <c r="C97"/>
      <c r="D97" s="12"/>
      <c r="E97" s="12"/>
      <c r="F97" s="12"/>
      <c r="G97" s="28"/>
      <c r="H97"/>
    </row>
    <row r="98" spans="1:8" s="4" customFormat="1" x14ac:dyDescent="0.25">
      <c r="A98" s="5"/>
      <c r="B98" s="5"/>
      <c r="C98"/>
      <c r="D98" s="12"/>
      <c r="E98" s="12"/>
      <c r="F98" s="12"/>
      <c r="G98" s="28"/>
      <c r="H98"/>
    </row>
    <row r="99" spans="1:8" s="4" customFormat="1" x14ac:dyDescent="0.25">
      <c r="A99" s="5"/>
      <c r="B99" s="5"/>
      <c r="C99"/>
      <c r="D99" s="12"/>
      <c r="E99" s="12"/>
      <c r="F99" s="12"/>
      <c r="G99" s="28"/>
      <c r="H99"/>
    </row>
    <row r="100" spans="1:8" s="4" customFormat="1" x14ac:dyDescent="0.25">
      <c r="A100" s="5"/>
      <c r="B100" s="5"/>
      <c r="C100"/>
      <c r="D100" s="12"/>
      <c r="E100" s="12"/>
      <c r="F100" s="12"/>
      <c r="G100" s="28"/>
      <c r="H100"/>
    </row>
    <row r="101" spans="1:8" s="4" customFormat="1" x14ac:dyDescent="0.25">
      <c r="A101" s="5"/>
      <c r="B101" s="5"/>
      <c r="C101"/>
      <c r="D101" s="12"/>
      <c r="E101" s="12"/>
      <c r="F101" s="12"/>
      <c r="G101" s="28"/>
      <c r="H101"/>
    </row>
    <row r="102" spans="1:8" s="4" customFormat="1" x14ac:dyDescent="0.25">
      <c r="A102" s="5"/>
      <c r="B102" s="5"/>
      <c r="C102"/>
      <c r="D102" s="12"/>
      <c r="E102" s="12"/>
      <c r="F102" s="12"/>
      <c r="G102" s="28"/>
      <c r="H102"/>
    </row>
    <row r="103" spans="1:8" s="4" customFormat="1" x14ac:dyDescent="0.25">
      <c r="A103" s="5"/>
      <c r="B103" s="5"/>
      <c r="C103"/>
      <c r="D103" s="12"/>
      <c r="E103" s="12"/>
      <c r="F103" s="12"/>
      <c r="G103" s="28"/>
      <c r="H103"/>
    </row>
    <row r="104" spans="1:8" s="4" customFormat="1" x14ac:dyDescent="0.25">
      <c r="A104" s="5"/>
      <c r="B104" s="5"/>
      <c r="C104"/>
      <c r="D104" s="12"/>
      <c r="E104" s="12"/>
      <c r="F104" s="12"/>
      <c r="G104" s="28"/>
      <c r="H104"/>
    </row>
    <row r="105" spans="1:8" s="4" customFormat="1" x14ac:dyDescent="0.25">
      <c r="A105" s="5"/>
      <c r="B105" s="5"/>
      <c r="C105"/>
      <c r="D105" s="12"/>
      <c r="E105" s="12"/>
      <c r="F105" s="12"/>
      <c r="G105" s="28"/>
      <c r="H105"/>
    </row>
    <row r="106" spans="1:8" s="4" customFormat="1" x14ac:dyDescent="0.25">
      <c r="A106" s="5"/>
      <c r="B106" s="5"/>
      <c r="C106"/>
      <c r="D106" s="12"/>
      <c r="E106" s="12"/>
      <c r="F106" s="12"/>
      <c r="G106" s="28"/>
      <c r="H106"/>
    </row>
    <row r="107" spans="1:8" s="4" customFormat="1" x14ac:dyDescent="0.25">
      <c r="A107" s="5"/>
      <c r="B107" s="5"/>
      <c r="C107"/>
      <c r="D107" s="12"/>
      <c r="E107" s="12"/>
      <c r="F107" s="12"/>
      <c r="G107" s="28"/>
      <c r="H107"/>
    </row>
    <row r="108" spans="1:8" s="4" customFormat="1" x14ac:dyDescent="0.25">
      <c r="A108" s="5"/>
      <c r="B108" s="5"/>
      <c r="C108"/>
      <c r="D108" s="12"/>
      <c r="E108" s="12"/>
      <c r="F108" s="12"/>
      <c r="G108" s="28"/>
      <c r="H108"/>
    </row>
    <row r="109" spans="1:8" s="4" customFormat="1" x14ac:dyDescent="0.25">
      <c r="A109" s="5"/>
      <c r="B109" s="5"/>
      <c r="C109"/>
      <c r="D109" s="12"/>
      <c r="E109" s="12"/>
      <c r="F109" s="12"/>
      <c r="G109" s="28"/>
      <c r="H109"/>
    </row>
    <row r="110" spans="1:8" s="4" customFormat="1" x14ac:dyDescent="0.25">
      <c r="A110" s="5"/>
      <c r="B110" s="5"/>
      <c r="C110"/>
      <c r="D110" s="12"/>
      <c r="E110" s="12"/>
      <c r="F110" s="12"/>
      <c r="G110" s="28"/>
      <c r="H110"/>
    </row>
    <row r="111" spans="1:8" s="4" customFormat="1" x14ac:dyDescent="0.25">
      <c r="A111" s="5"/>
      <c r="B111" s="5"/>
      <c r="C111"/>
      <c r="D111" s="12"/>
      <c r="E111" s="12"/>
      <c r="F111" s="12"/>
      <c r="G111" s="28"/>
      <c r="H111"/>
    </row>
    <row r="112" spans="1:8" s="4" customFormat="1" x14ac:dyDescent="0.25">
      <c r="A112" s="5"/>
      <c r="B112" s="5"/>
      <c r="C112"/>
      <c r="D112" s="12"/>
      <c r="E112" s="12"/>
      <c r="F112" s="12"/>
      <c r="G112" s="28"/>
      <c r="H112"/>
    </row>
    <row r="113" spans="1:8" s="4" customFormat="1" x14ac:dyDescent="0.25">
      <c r="A113" s="5"/>
      <c r="B113" s="5"/>
      <c r="C113"/>
      <c r="D113" s="12"/>
      <c r="E113" s="12"/>
      <c r="F113" s="12"/>
      <c r="G113" s="28"/>
      <c r="H113"/>
    </row>
    <row r="114" spans="1:8" s="4" customFormat="1" x14ac:dyDescent="0.25">
      <c r="A114" s="5"/>
      <c r="B114" s="5"/>
      <c r="C114"/>
      <c r="D114" s="12"/>
      <c r="E114" s="12"/>
      <c r="F114" s="12"/>
      <c r="G114" s="28"/>
      <c r="H114"/>
    </row>
    <row r="115" spans="1:8" s="4" customFormat="1" x14ac:dyDescent="0.25">
      <c r="A115" s="5"/>
      <c r="B115" s="5"/>
      <c r="C115"/>
      <c r="D115" s="12"/>
      <c r="E115" s="12"/>
      <c r="F115" s="12"/>
      <c r="G115" s="28"/>
      <c r="H115"/>
    </row>
    <row r="116" spans="1:8" s="4" customFormat="1" x14ac:dyDescent="0.25">
      <c r="A116" s="5"/>
      <c r="B116" s="5"/>
      <c r="C116"/>
      <c r="D116" s="12"/>
      <c r="E116" s="12"/>
      <c r="F116" s="12"/>
      <c r="G116" s="28"/>
      <c r="H116"/>
    </row>
    <row r="117" spans="1:8" s="4" customFormat="1" x14ac:dyDescent="0.25">
      <c r="A117" s="5"/>
      <c r="B117" s="5"/>
      <c r="C117"/>
      <c r="D117" s="12"/>
      <c r="E117" s="12"/>
      <c r="F117" s="12"/>
      <c r="G117" s="28"/>
      <c r="H117"/>
    </row>
    <row r="118" spans="1:8" s="4" customFormat="1" x14ac:dyDescent="0.25">
      <c r="A118" s="5"/>
      <c r="B118" s="5"/>
      <c r="C118"/>
      <c r="D118" s="12"/>
      <c r="E118" s="12"/>
      <c r="F118" s="12"/>
      <c r="G118" s="28"/>
      <c r="H118"/>
    </row>
    <row r="119" spans="1:8" s="4" customFormat="1" x14ac:dyDescent="0.25">
      <c r="A119" s="5"/>
      <c r="B119" s="5"/>
      <c r="C119"/>
      <c r="D119" s="12"/>
      <c r="E119" s="12"/>
      <c r="F119" s="12"/>
      <c r="G119" s="28"/>
      <c r="H119"/>
    </row>
    <row r="120" spans="1:8" s="4" customFormat="1" x14ac:dyDescent="0.25">
      <c r="A120" s="5"/>
      <c r="B120" s="5"/>
      <c r="C120"/>
      <c r="D120" s="12"/>
      <c r="E120" s="12"/>
      <c r="F120" s="12"/>
      <c r="G120" s="28"/>
      <c r="H120"/>
    </row>
    <row r="121" spans="1:8" s="4" customFormat="1" x14ac:dyDescent="0.25">
      <c r="A121" s="5"/>
      <c r="B121" s="5"/>
      <c r="C121"/>
      <c r="D121" s="12"/>
      <c r="E121" s="12"/>
      <c r="F121" s="12"/>
      <c r="G121" s="28"/>
      <c r="H121"/>
    </row>
    <row r="122" spans="1:8" s="4" customFormat="1" x14ac:dyDescent="0.25">
      <c r="A122" s="5"/>
      <c r="B122" s="5"/>
      <c r="C122"/>
      <c r="D122" s="12"/>
      <c r="E122" s="12"/>
      <c r="F122" s="12"/>
      <c r="G122" s="28"/>
      <c r="H122"/>
    </row>
    <row r="123" spans="1:8" s="4" customFormat="1" x14ac:dyDescent="0.25">
      <c r="A123" s="5"/>
      <c r="B123" s="5"/>
      <c r="C123"/>
      <c r="D123" s="12"/>
      <c r="E123" s="12"/>
      <c r="F123" s="12"/>
      <c r="G123" s="28"/>
      <c r="H123"/>
    </row>
    <row r="124" spans="1:8" s="4" customFormat="1" x14ac:dyDescent="0.25">
      <c r="A124" s="5"/>
      <c r="B124" s="5"/>
      <c r="C124"/>
      <c r="D124" s="12"/>
      <c r="E124" s="12"/>
      <c r="F124" s="12"/>
      <c r="G124" s="28"/>
      <c r="H124"/>
    </row>
    <row r="125" spans="1:8" s="4" customFormat="1" x14ac:dyDescent="0.25">
      <c r="A125" s="5"/>
      <c r="B125" s="5"/>
      <c r="C125"/>
      <c r="D125" s="12"/>
      <c r="E125" s="12"/>
      <c r="F125" s="12"/>
      <c r="G125" s="28"/>
      <c r="H125"/>
    </row>
    <row r="126" spans="1:8" s="4" customFormat="1" x14ac:dyDescent="0.25">
      <c r="A126" s="5"/>
      <c r="B126" s="5"/>
      <c r="C126"/>
      <c r="D126" s="12"/>
      <c r="E126" s="12"/>
      <c r="F126" s="12"/>
      <c r="G126" s="28"/>
      <c r="H126"/>
    </row>
    <row r="127" spans="1:8" s="4" customFormat="1" x14ac:dyDescent="0.25">
      <c r="A127" s="5"/>
      <c r="B127" s="5"/>
      <c r="C127"/>
      <c r="D127" s="12"/>
      <c r="E127" s="12"/>
      <c r="F127" s="12"/>
      <c r="G127" s="28"/>
      <c r="H127"/>
    </row>
    <row r="128" spans="1:8" s="4" customFormat="1" x14ac:dyDescent="0.25">
      <c r="A128" s="5"/>
      <c r="B128" s="5"/>
      <c r="C128"/>
      <c r="D128" s="12"/>
      <c r="E128" s="12"/>
      <c r="F128" s="12"/>
      <c r="G128" s="28"/>
      <c r="H128"/>
    </row>
    <row r="129" spans="1:14" s="4" customFormat="1" x14ac:dyDescent="0.25">
      <c r="A129" s="5"/>
      <c r="B129" s="5"/>
      <c r="C129"/>
      <c r="D129" s="12"/>
      <c r="E129" s="12"/>
      <c r="F129" s="12"/>
      <c r="G129" s="28"/>
      <c r="H129"/>
    </row>
    <row r="130" spans="1:14" s="4" customFormat="1" x14ac:dyDescent="0.25">
      <c r="A130" s="5"/>
      <c r="B130" s="5"/>
      <c r="C130"/>
      <c r="D130" s="12"/>
      <c r="E130" s="12"/>
      <c r="F130" s="12"/>
      <c r="G130" s="28"/>
      <c r="H130"/>
    </row>
    <row r="131" spans="1:14" s="4" customFormat="1" x14ac:dyDescent="0.25">
      <c r="A131" s="5"/>
      <c r="B131" s="5"/>
      <c r="C131"/>
      <c r="D131" s="12"/>
      <c r="E131" s="12"/>
      <c r="F131" s="12"/>
      <c r="G131" s="28"/>
      <c r="H131"/>
    </row>
    <row r="132" spans="1:14" s="4" customFormat="1" x14ac:dyDescent="0.25">
      <c r="A132" s="5"/>
      <c r="B132" s="5"/>
      <c r="C132"/>
      <c r="D132" s="12"/>
      <c r="E132" s="12"/>
      <c r="F132" s="12"/>
      <c r="G132" s="28"/>
      <c r="H132"/>
    </row>
    <row r="133" spans="1:14" s="4" customFormat="1" x14ac:dyDescent="0.25">
      <c r="A133" s="5"/>
      <c r="B133" s="5"/>
      <c r="C133"/>
      <c r="D133" s="12"/>
      <c r="E133" s="12"/>
      <c r="F133" s="12"/>
      <c r="G133" s="28"/>
      <c r="H133"/>
    </row>
    <row r="134" spans="1:14" s="4" customFormat="1" x14ac:dyDescent="0.25">
      <c r="A134" s="5"/>
      <c r="B134" s="5"/>
      <c r="C134"/>
      <c r="D134" s="12"/>
      <c r="E134" s="12"/>
      <c r="F134" s="12"/>
      <c r="G134" s="28"/>
      <c r="H134"/>
    </row>
    <row r="135" spans="1:14" s="4" customFormat="1" x14ac:dyDescent="0.25">
      <c r="A135" s="5"/>
      <c r="B135" s="5"/>
      <c r="C135"/>
      <c r="D135" s="12"/>
      <c r="E135" s="12"/>
      <c r="F135" s="12"/>
      <c r="G135" s="28"/>
      <c r="H135"/>
    </row>
    <row r="136" spans="1:14" s="4" customFormat="1" x14ac:dyDescent="0.25">
      <c r="A136" s="5"/>
      <c r="B136" s="5"/>
      <c r="C136"/>
      <c r="D136" s="12"/>
      <c r="E136" s="12"/>
      <c r="F136" s="12"/>
      <c r="G136" s="28"/>
      <c r="H136"/>
    </row>
    <row r="137" spans="1:14" s="4" customFormat="1" x14ac:dyDescent="0.25">
      <c r="A137" s="5"/>
      <c r="B137" s="5"/>
      <c r="C137"/>
      <c r="D137" s="12"/>
      <c r="E137" s="12"/>
      <c r="F137" s="12"/>
      <c r="G137" s="28"/>
      <c r="H137"/>
    </row>
    <row r="138" spans="1:14" s="4" customFormat="1" x14ac:dyDescent="0.25">
      <c r="A138" s="5"/>
      <c r="B138" s="5"/>
      <c r="C138"/>
      <c r="D138" s="12"/>
      <c r="E138" s="12"/>
      <c r="F138" s="12"/>
      <c r="G138" s="28"/>
      <c r="H138"/>
    </row>
    <row r="139" spans="1:14" s="4" customFormat="1" x14ac:dyDescent="0.25">
      <c r="A139" s="5"/>
      <c r="B139" s="5"/>
      <c r="C139"/>
      <c r="D139" s="12"/>
      <c r="E139" s="12"/>
      <c r="F139" s="12"/>
      <c r="G139" s="28"/>
      <c r="H139"/>
    </row>
    <row r="140" spans="1:14" s="4" customFormat="1" x14ac:dyDescent="0.25">
      <c r="A140" s="5"/>
      <c r="B140" s="5"/>
      <c r="C140"/>
      <c r="D140" s="12"/>
      <c r="E140" s="12"/>
      <c r="F140" s="12"/>
      <c r="G140" s="28"/>
      <c r="H140"/>
    </row>
    <row r="141" spans="1:14" s="4" customFormat="1" x14ac:dyDescent="0.25">
      <c r="A141" s="5"/>
      <c r="B141" s="5"/>
      <c r="C141"/>
      <c r="D141" s="12"/>
      <c r="E141" s="12"/>
      <c r="F141" s="12"/>
      <c r="G141" s="28"/>
      <c r="H141"/>
    </row>
    <row r="142" spans="1:14" s="4" customFormat="1" x14ac:dyDescent="0.25">
      <c r="A142" s="5"/>
      <c r="B142" s="5"/>
      <c r="C142"/>
      <c r="D142" s="12"/>
      <c r="E142" s="12"/>
      <c r="F142" s="12"/>
      <c r="G142" s="28"/>
      <c r="H142"/>
    </row>
    <row r="143" spans="1:14" s="4" customFormat="1" x14ac:dyDescent="0.25">
      <c r="A143" s="5"/>
      <c r="B143" s="5"/>
      <c r="C143"/>
      <c r="D143" s="6"/>
      <c r="E143" s="6"/>
      <c r="F143" s="6"/>
      <c r="G143" s="12"/>
      <c r="H143" s="12"/>
      <c r="I143" s="12"/>
      <c r="J143" s="12"/>
      <c r="K143" s="12"/>
      <c r="L143" s="12"/>
      <c r="M143" s="28"/>
      <c r="N143"/>
    </row>
    <row r="144" spans="1:14" s="4" customFormat="1" x14ac:dyDescent="0.25">
      <c r="A144" s="5"/>
      <c r="B144" s="5"/>
      <c r="C144"/>
      <c r="D144" s="6"/>
      <c r="E144" s="6"/>
      <c r="F144" s="6"/>
      <c r="G144" s="12"/>
      <c r="H144" s="12"/>
      <c r="I144" s="12"/>
      <c r="J144" s="12"/>
      <c r="K144" s="12"/>
      <c r="L144" s="12"/>
      <c r="M144" s="28"/>
      <c r="N144"/>
    </row>
    <row r="145" spans="1:14" s="4" customFormat="1" x14ac:dyDescent="0.25">
      <c r="A145" s="5"/>
      <c r="B145" s="5"/>
      <c r="C145"/>
      <c r="D145" s="6"/>
      <c r="E145" s="6"/>
      <c r="F145" s="6"/>
      <c r="G145" s="12"/>
      <c r="H145" s="12"/>
      <c r="I145" s="12"/>
      <c r="J145" s="12"/>
      <c r="K145" s="12"/>
      <c r="L145" s="12"/>
      <c r="M145" s="28"/>
      <c r="N145"/>
    </row>
    <row r="146" spans="1:14" s="4" customFormat="1" x14ac:dyDescent="0.25">
      <c r="A146" s="5"/>
      <c r="B146" s="5"/>
      <c r="C146"/>
      <c r="D146" s="6"/>
      <c r="E146" s="6"/>
      <c r="F146" s="6"/>
      <c r="G146" s="12"/>
      <c r="H146" s="12"/>
      <c r="I146" s="12"/>
      <c r="J146" s="12"/>
      <c r="K146" s="12"/>
      <c r="L146" s="12"/>
      <c r="M146" s="28"/>
      <c r="N146"/>
    </row>
    <row r="147" spans="1:14" s="4" customFormat="1" x14ac:dyDescent="0.25">
      <c r="A147" s="5"/>
      <c r="B147" s="5"/>
      <c r="C147"/>
      <c r="D147" s="6"/>
      <c r="E147" s="6"/>
      <c r="F147" s="6"/>
      <c r="G147" s="12"/>
      <c r="H147" s="12"/>
      <c r="I147" s="12"/>
      <c r="J147" s="12"/>
      <c r="K147" s="12"/>
      <c r="L147" s="12"/>
      <c r="M147" s="28"/>
      <c r="N147"/>
    </row>
    <row r="148" spans="1:14" s="4" customFormat="1" x14ac:dyDescent="0.25">
      <c r="A148" s="5"/>
      <c r="B148" s="5"/>
      <c r="C148"/>
      <c r="D148" s="6"/>
      <c r="E148" s="6"/>
      <c r="F148" s="6"/>
      <c r="G148" s="12"/>
      <c r="H148" s="12"/>
      <c r="I148" s="12"/>
      <c r="J148" s="12"/>
      <c r="K148" s="12"/>
      <c r="L148" s="12"/>
      <c r="M148" s="28"/>
      <c r="N148"/>
    </row>
    <row r="149" spans="1:14" s="4" customFormat="1" x14ac:dyDescent="0.25">
      <c r="A149" s="5"/>
      <c r="B149" s="5"/>
      <c r="C149"/>
      <c r="D149" s="6"/>
      <c r="E149" s="6"/>
      <c r="F149" s="6"/>
      <c r="G149" s="12"/>
      <c r="H149" s="12"/>
      <c r="I149" s="12"/>
      <c r="J149" s="12"/>
      <c r="K149" s="12"/>
      <c r="L149" s="12"/>
      <c r="M149" s="28"/>
      <c r="N149"/>
    </row>
    <row r="150" spans="1:14" s="4" customFormat="1" x14ac:dyDescent="0.25">
      <c r="A150" s="5"/>
      <c r="B150" s="5"/>
      <c r="C150"/>
      <c r="D150" s="6"/>
      <c r="E150" s="6"/>
      <c r="F150" s="6"/>
      <c r="G150" s="12"/>
      <c r="H150" s="12"/>
      <c r="I150" s="12"/>
      <c r="J150" s="12"/>
      <c r="K150" s="12"/>
      <c r="L150" s="12"/>
      <c r="M150" s="28"/>
      <c r="N150"/>
    </row>
    <row r="151" spans="1:14" s="4" customFormat="1" x14ac:dyDescent="0.25">
      <c r="A151" s="5"/>
      <c r="B151" s="5"/>
      <c r="C151"/>
      <c r="D151" s="6"/>
      <c r="E151" s="6"/>
      <c r="F151" s="6"/>
      <c r="G151" s="12"/>
      <c r="H151" s="12"/>
      <c r="I151" s="12"/>
      <c r="J151" s="12"/>
      <c r="K151" s="12"/>
      <c r="L151" s="12"/>
      <c r="M151" s="28"/>
      <c r="N151"/>
    </row>
    <row r="152" spans="1:14" s="4" customFormat="1" x14ac:dyDescent="0.25">
      <c r="A152" s="5"/>
      <c r="B152" s="5"/>
      <c r="C152"/>
      <c r="D152" s="6"/>
      <c r="E152" s="6"/>
      <c r="F152" s="6"/>
      <c r="G152" s="12"/>
      <c r="H152" s="12"/>
      <c r="I152" s="12"/>
      <c r="J152" s="12"/>
      <c r="K152" s="12"/>
      <c r="L152" s="12"/>
      <c r="M152" s="28"/>
      <c r="N152"/>
    </row>
    <row r="153" spans="1:14" s="4" customFormat="1" x14ac:dyDescent="0.25">
      <c r="A153" s="5"/>
      <c r="B153" s="5"/>
      <c r="C153"/>
      <c r="D153" s="6"/>
      <c r="E153" s="6"/>
      <c r="F153" s="6"/>
      <c r="G153" s="12"/>
      <c r="H153" s="12"/>
      <c r="I153" s="12"/>
      <c r="J153" s="12"/>
      <c r="K153" s="12"/>
      <c r="L153" s="12"/>
      <c r="M153" s="28"/>
      <c r="N153"/>
    </row>
    <row r="154" spans="1:14" s="4" customFormat="1" x14ac:dyDescent="0.25">
      <c r="A154" s="5"/>
      <c r="B154" s="5"/>
      <c r="C154"/>
      <c r="D154" s="6"/>
      <c r="E154" s="6"/>
      <c r="F154" s="6"/>
      <c r="G154" s="12"/>
      <c r="H154" s="12"/>
      <c r="I154" s="12"/>
      <c r="J154" s="12"/>
      <c r="K154" s="12"/>
      <c r="L154" s="12"/>
      <c r="M154" s="28"/>
      <c r="N154"/>
    </row>
    <row r="155" spans="1:14" s="4" customFormat="1" x14ac:dyDescent="0.25">
      <c r="A155" s="5"/>
      <c r="B155" s="5"/>
      <c r="C155"/>
      <c r="D155" s="6"/>
      <c r="E155" s="6"/>
      <c r="F155" s="6"/>
      <c r="G155" s="12"/>
      <c r="H155" s="12"/>
      <c r="I155" s="12"/>
      <c r="J155" s="12"/>
      <c r="K155" s="12"/>
      <c r="L155" s="12"/>
      <c r="M155" s="28"/>
      <c r="N155"/>
    </row>
    <row r="156" spans="1:14" s="4" customFormat="1" x14ac:dyDescent="0.25">
      <c r="A156" s="5"/>
      <c r="B156" s="5"/>
      <c r="C156"/>
      <c r="D156" s="6"/>
      <c r="E156" s="6"/>
      <c r="F156" s="6"/>
      <c r="G156" s="12"/>
      <c r="H156" s="12"/>
      <c r="I156" s="12"/>
      <c r="J156" s="12"/>
      <c r="K156" s="12"/>
      <c r="L156" s="12"/>
      <c r="M156" s="28"/>
      <c r="N156"/>
    </row>
    <row r="157" spans="1:14" s="4" customFormat="1" x14ac:dyDescent="0.25">
      <c r="A157" s="5"/>
      <c r="B157" s="5"/>
      <c r="C157"/>
      <c r="D157" s="6"/>
      <c r="E157" s="6"/>
      <c r="F157" s="6"/>
      <c r="G157" s="12"/>
      <c r="H157" s="12"/>
      <c r="I157" s="12"/>
      <c r="J157" s="12"/>
      <c r="K157" s="12"/>
      <c r="L157" s="12"/>
      <c r="M157" s="28"/>
      <c r="N157"/>
    </row>
    <row r="158" spans="1:14" s="4" customFormat="1" x14ac:dyDescent="0.25">
      <c r="A158" s="5"/>
      <c r="B158" s="5"/>
      <c r="C158"/>
      <c r="D158" s="6"/>
      <c r="E158" s="6"/>
      <c r="F158" s="6"/>
      <c r="G158" s="12"/>
      <c r="H158" s="12"/>
      <c r="I158" s="12"/>
      <c r="J158" s="12"/>
      <c r="K158" s="12"/>
      <c r="L158" s="12"/>
      <c r="M158" s="28"/>
      <c r="N158"/>
    </row>
    <row r="159" spans="1:14" s="4" customFormat="1" x14ac:dyDescent="0.25">
      <c r="A159" s="5"/>
      <c r="B159" s="5"/>
      <c r="C159"/>
      <c r="D159" s="6"/>
      <c r="E159" s="6"/>
      <c r="F159" s="6"/>
      <c r="G159" s="12"/>
      <c r="H159" s="12"/>
      <c r="I159" s="12"/>
      <c r="J159" s="12"/>
      <c r="K159" s="12"/>
      <c r="L159" s="12"/>
      <c r="M159" s="28"/>
      <c r="N159"/>
    </row>
    <row r="160" spans="1:14" s="4" customFormat="1" x14ac:dyDescent="0.25">
      <c r="A160" s="5"/>
      <c r="B160" s="5"/>
      <c r="C160"/>
      <c r="D160" s="6"/>
      <c r="E160" s="6"/>
      <c r="F160" s="6"/>
      <c r="G160" s="12"/>
      <c r="H160" s="12"/>
      <c r="I160" s="12"/>
      <c r="J160" s="12"/>
      <c r="K160" s="12"/>
      <c r="L160" s="12"/>
      <c r="M160" s="28"/>
      <c r="N160"/>
    </row>
    <row r="161" spans="1:14" s="4" customFormat="1" x14ac:dyDescent="0.25">
      <c r="A161" s="5"/>
      <c r="B161" s="5"/>
      <c r="C161"/>
      <c r="D161" s="6"/>
      <c r="E161" s="6"/>
      <c r="F161" s="6"/>
      <c r="G161" s="12"/>
      <c r="H161" s="12"/>
      <c r="I161" s="12"/>
      <c r="J161" s="12"/>
      <c r="K161" s="12"/>
      <c r="L161" s="12"/>
      <c r="M161" s="28"/>
      <c r="N161"/>
    </row>
    <row r="162" spans="1:14" s="29" customFormat="1" x14ac:dyDescent="0.25">
      <c r="A162" s="5"/>
      <c r="B162" s="5"/>
      <c r="C162"/>
      <c r="D162" s="6"/>
      <c r="E162" s="6"/>
      <c r="F162" s="6"/>
      <c r="G162" s="12"/>
      <c r="H162" s="12"/>
      <c r="I162" s="12"/>
      <c r="J162" s="12"/>
      <c r="K162" s="12"/>
      <c r="L162" s="12"/>
      <c r="M162" s="28"/>
      <c r="N162"/>
    </row>
    <row r="163" spans="1:14" s="4" customFormat="1" x14ac:dyDescent="0.25">
      <c r="A163" s="5"/>
      <c r="B163" s="5"/>
      <c r="C163"/>
      <c r="D163" s="6"/>
      <c r="E163" s="6"/>
      <c r="F163" s="6"/>
      <c r="G163" s="12"/>
      <c r="H163" s="12"/>
      <c r="I163" s="12"/>
      <c r="J163" s="12"/>
      <c r="K163" s="12"/>
      <c r="L163" s="12"/>
      <c r="M163" s="28"/>
      <c r="N163"/>
    </row>
    <row r="164" spans="1:14" s="4" customFormat="1" x14ac:dyDescent="0.25">
      <c r="A164" s="5"/>
      <c r="B164" s="5"/>
      <c r="C164"/>
      <c r="D164" s="6"/>
      <c r="E164" s="6"/>
      <c r="F164" s="6"/>
      <c r="G164" s="12"/>
      <c r="H164" s="12"/>
      <c r="I164" s="12"/>
      <c r="J164" s="12"/>
      <c r="K164" s="12"/>
      <c r="L164" s="12"/>
      <c r="M164" s="28"/>
      <c r="N164"/>
    </row>
    <row r="165" spans="1:14" x14ac:dyDescent="0.25"/>
    <row r="166" spans="1:14" x14ac:dyDescent="0.25"/>
    <row r="167" spans="1:14" x14ac:dyDescent="0.25"/>
    <row r="168" spans="1:14" x14ac:dyDescent="0.25"/>
    <row r="169" spans="1:14" x14ac:dyDescent="0.25"/>
    <row r="170" spans="1:14" x14ac:dyDescent="0.25"/>
    <row r="171" spans="1:14" x14ac:dyDescent="0.25"/>
    <row r="172" spans="1:14" x14ac:dyDescent="0.25"/>
    <row r="173" spans="1:14" x14ac:dyDescent="0.25"/>
    <row r="176" spans="1:14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9" ht="49.5" customHeight="1" x14ac:dyDescent="0.25"/>
    <row r="192" ht="64.5" customHeight="1" x14ac:dyDescent="0.25"/>
  </sheetData>
  <mergeCells count="42">
    <mergeCell ref="C38:D38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23:D23"/>
    <mergeCell ref="C24:D24"/>
    <mergeCell ref="N1:N2"/>
    <mergeCell ref="A1:B2"/>
    <mergeCell ref="C1:C2"/>
    <mergeCell ref="D1:D2"/>
    <mergeCell ref="E1:E2"/>
    <mergeCell ref="F1:F2"/>
    <mergeCell ref="C18:D18"/>
    <mergeCell ref="C19:D19"/>
    <mergeCell ref="C20:D20"/>
    <mergeCell ref="C21:D21"/>
    <mergeCell ref="C22:D22"/>
    <mergeCell ref="C25:D25"/>
    <mergeCell ref="C26:D26"/>
    <mergeCell ref="C27:D27"/>
    <mergeCell ref="C28:D28"/>
    <mergeCell ref="C29:D29"/>
    <mergeCell ref="C35:D35"/>
    <mergeCell ref="C36:D36"/>
    <mergeCell ref="C37:D37"/>
    <mergeCell ref="C30:D30"/>
    <mergeCell ref="C31:D31"/>
    <mergeCell ref="C32:D32"/>
    <mergeCell ref="C33:D33"/>
    <mergeCell ref="C34:D34"/>
  </mergeCells>
  <phoneticPr fontId="8" type="noConversion"/>
  <conditionalFormatting sqref="C3:F39">
    <cfRule type="cellIs" dxfId="5" priority="2" operator="lessThanOrEqual">
      <formula>0</formula>
    </cfRule>
  </conditionalFormatting>
  <conditionalFormatting sqref="G40">
    <cfRule type="cellIs" dxfId="4" priority="71" operator="lessThanOrEqual">
      <formula>0</formula>
    </cfRule>
  </conditionalFormatting>
  <conditionalFormatting sqref="L5:M21 I3:J21 I23:J39 L23:M39">
    <cfRule type="cellIs" dxfId="3" priority="38" operator="lessThanOrEqual">
      <formula>0</formula>
    </cfRule>
  </conditionalFormatting>
  <conditionalFormatting sqref="M4">
    <cfRule type="cellIs" dxfId="2" priority="55" operator="lessThanOrEqual">
      <formula>0</formula>
    </cfRule>
  </conditionalFormatting>
  <conditionalFormatting sqref="M40">
    <cfRule type="cellIs" dxfId="1" priority="68" operator="lessThan">
      <formula>0</formula>
    </cfRule>
  </conditionalFormatting>
  <conditionalFormatting sqref="L22:M22 I22:J22">
    <cfRule type="cellIs" dxfId="0" priority="1" operator="lessThanOrEqual">
      <formula>0</formula>
    </cfRule>
  </conditionalFormatting>
  <dataValidations count="5">
    <dataValidation type="whole" operator="greaterThan" allowBlank="1" showInputMessage="1" showErrorMessage="1" errorTitle="Valor de la celda" error="La celda sólo permite números enteros y en positivo, favor de capturar cantidades sin centavos y evitar números en negativos." sqref="G40 M4 L5:M39 I3:I39" xr:uid="{00000000-0002-0000-0000-000003000000}">
      <formula1>0</formula1>
    </dataValidation>
    <dataValidation type="decimal" operator="greaterThan" allowBlank="1" showInputMessage="1" showErrorMessage="1" sqref="D44:F46 H40:L43 G44 M41:M43" xr:uid="{00000000-0002-0000-0000-000005000000}">
      <formula1>0</formula1>
    </dataValidation>
    <dataValidation type="whole" operator="greaterThanOrEqual" allowBlank="1" showInputMessage="1" showErrorMessage="1" errorTitle="Valor de la celda" error="La celda sólo permite números enteros y en positivo, favor de capturar cantidades sin centavos y evitar números en negativos." sqref="F3:F39" xr:uid="{00000000-0002-0000-0000-000001000000}">
      <formula1>0</formula1>
    </dataValidation>
    <dataValidation operator="greaterThan" allowBlank="1" showInputMessage="1" showErrorMessage="1" errorTitle="Valor de la celda" error="La celda sólo permite números enteros y en positivo, favor de capturar cantidades sin centavos y evitar números en negativos." sqref="J3:J39" xr:uid="{00000000-0002-0000-0000-000002000000}"/>
    <dataValidation type="list" operator="greaterThanOrEqual" allowBlank="1" showInputMessage="1" showErrorMessage="1" errorTitle="Valor de la celda" error="La celda sólo permite números de la lista desplegable." sqref="E3:E39" xr:uid="{00000000-0002-0000-0000-000000000000}">
      <formula1>"11, 14, 15, 16, 17, 25"</formula1>
    </dataValidation>
  </dataValidations>
  <pageMargins left="0.70866141732283472" right="0.70866141732283472" top="0.74803149606299213" bottom="0.74803149606299213" header="0.31496062992125984" footer="0.31496062992125984"/>
  <pageSetup paperSize="9" scale="45" fitToWidth="2" fitToHeight="2" orientation="landscape" horizontalDpi="0" verticalDpi="0" r:id="rId1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2 Y 3 %</vt:lpstr>
      <vt:lpstr>'PRESUPUESTO 2 Y 3 %'!Área_de_impresión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administracion1</dc:creator>
  <cp:lastModifiedBy>ADMIN_1</cp:lastModifiedBy>
  <cp:lastPrinted>2024-12-16T14:37:11Z</cp:lastPrinted>
  <dcterms:created xsi:type="dcterms:W3CDTF">2022-12-07T21:03:01Z</dcterms:created>
  <dcterms:modified xsi:type="dcterms:W3CDTF">2025-12-03T18:28:35Z</dcterms:modified>
</cp:coreProperties>
</file>